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Classroom-pc\Desktop\Меню на сайт\меню по дням\24 год\Ноябрь\"/>
    </mc:Choice>
  </mc:AlternateContent>
  <bookViews>
    <workbookView xWindow="0" yWindow="0" windowWidth="24000" windowHeight="9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E32" i="1"/>
  <c r="F32" i="1"/>
  <c r="G32" i="1"/>
  <c r="H32" i="1"/>
  <c r="I32" i="1"/>
  <c r="J32" i="1"/>
  <c r="H53" i="1" l="1"/>
  <c r="I53" i="1"/>
  <c r="J53" i="1"/>
  <c r="H54" i="1"/>
  <c r="I54" i="1"/>
  <c r="J54" i="1"/>
  <c r="H55" i="1"/>
  <c r="I55" i="1"/>
  <c r="J55" i="1"/>
  <c r="H56" i="1"/>
  <c r="I56" i="1"/>
  <c r="J56" i="1"/>
  <c r="H57" i="1"/>
  <c r="I57" i="1"/>
  <c r="J57" i="1"/>
  <c r="H58" i="1"/>
  <c r="I58" i="1"/>
  <c r="J58" i="1"/>
  <c r="H59" i="1"/>
  <c r="I59" i="1"/>
  <c r="J59" i="1"/>
  <c r="H60" i="1"/>
  <c r="I60" i="1"/>
  <c r="J60" i="1"/>
  <c r="H61" i="1"/>
  <c r="I61" i="1"/>
  <c r="J61" i="1"/>
  <c r="H62" i="1"/>
  <c r="I62" i="1"/>
  <c r="J62" i="1"/>
  <c r="I52" i="1"/>
  <c r="J52" i="1"/>
  <c r="H52" i="1"/>
  <c r="G53" i="1"/>
  <c r="G54" i="1"/>
  <c r="G55" i="1"/>
  <c r="G56" i="1"/>
  <c r="G57" i="1"/>
  <c r="G58" i="1"/>
  <c r="G59" i="1"/>
  <c r="G60" i="1"/>
  <c r="G61" i="1"/>
  <c r="G62" i="1"/>
  <c r="G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F52" i="1"/>
  <c r="E52" i="1"/>
  <c r="D53" i="1"/>
  <c r="D54" i="1"/>
  <c r="D55" i="1"/>
  <c r="D56" i="1"/>
  <c r="D57" i="1"/>
  <c r="D58" i="1"/>
  <c r="D59" i="1"/>
  <c r="D60" i="1"/>
  <c r="D61" i="1"/>
  <c r="D62" i="1"/>
  <c r="D5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H50" i="1"/>
  <c r="I50" i="1"/>
  <c r="J50" i="1"/>
  <c r="I42" i="1"/>
  <c r="J42" i="1"/>
  <c r="H42" i="1"/>
  <c r="G43" i="1"/>
  <c r="G44" i="1"/>
  <c r="G45" i="1"/>
  <c r="G46" i="1"/>
  <c r="G47" i="1"/>
  <c r="G48" i="1"/>
  <c r="G49" i="1"/>
  <c r="G50" i="1"/>
  <c r="G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F42" i="1"/>
  <c r="E42" i="1"/>
  <c r="D43" i="1"/>
  <c r="D44" i="1"/>
  <c r="D45" i="1"/>
  <c r="D46" i="1"/>
  <c r="D47" i="1"/>
  <c r="D48" i="1"/>
  <c r="D49" i="1"/>
  <c r="D50" i="1"/>
  <c r="D42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I33" i="1"/>
  <c r="J33" i="1"/>
  <c r="H33" i="1"/>
  <c r="G34" i="1"/>
  <c r="G35" i="1"/>
  <c r="G36" i="1"/>
  <c r="G37" i="1"/>
  <c r="G38" i="1"/>
  <c r="G39" i="1"/>
  <c r="G40" i="1"/>
  <c r="G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F33" i="1"/>
  <c r="E33" i="1"/>
  <c r="D34" i="1"/>
  <c r="D35" i="1"/>
  <c r="D36" i="1"/>
  <c r="D37" i="1"/>
  <c r="D38" i="1"/>
  <c r="D39" i="1"/>
  <c r="D40" i="1"/>
  <c r="D33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I22" i="1"/>
  <c r="J22" i="1"/>
  <c r="H22" i="1"/>
  <c r="G23" i="1"/>
  <c r="G24" i="1"/>
  <c r="G25" i="1"/>
  <c r="G26" i="1"/>
  <c r="G27" i="1"/>
  <c r="G28" i="1"/>
  <c r="G29" i="1"/>
  <c r="G30" i="1"/>
  <c r="G31" i="1"/>
  <c r="G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F22" i="1"/>
  <c r="E22" i="1"/>
  <c r="D23" i="1"/>
  <c r="D24" i="1"/>
  <c r="D25" i="1"/>
  <c r="D26" i="1"/>
  <c r="D27" i="1"/>
  <c r="D28" i="1"/>
  <c r="D29" i="1"/>
  <c r="D30" i="1"/>
  <c r="D31" i="1"/>
  <c r="D22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I13" i="1"/>
  <c r="J13" i="1"/>
  <c r="H13" i="1"/>
  <c r="G14" i="1"/>
  <c r="G15" i="1"/>
  <c r="G16" i="1"/>
  <c r="G17" i="1"/>
  <c r="G18" i="1"/>
  <c r="G19" i="1"/>
  <c r="G20" i="1"/>
  <c r="G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F13" i="1"/>
  <c r="E13" i="1"/>
  <c r="D14" i="1"/>
  <c r="D15" i="1"/>
  <c r="D16" i="1"/>
  <c r="D17" i="1"/>
  <c r="D18" i="1"/>
  <c r="D19" i="1"/>
  <c r="D20" i="1"/>
  <c r="D13" i="1"/>
  <c r="D11" i="1" l="1"/>
  <c r="F4" i="1"/>
  <c r="G4" i="1"/>
  <c r="H4" i="1"/>
  <c r="I4" i="1"/>
  <c r="J4" i="1"/>
  <c r="D4" i="1"/>
  <c r="D5" i="1"/>
  <c r="D6" i="1"/>
  <c r="D7" i="1"/>
  <c r="D8" i="1"/>
  <c r="D9" i="1"/>
  <c r="D10" i="1"/>
  <c r="H5" i="1"/>
  <c r="E4" i="1" l="1"/>
  <c r="E11" i="1" l="1"/>
  <c r="G11" i="1"/>
  <c r="H11" i="1"/>
  <c r="I11" i="1"/>
  <c r="J11" i="1"/>
  <c r="F11" i="1"/>
  <c r="F51" i="1" l="1"/>
  <c r="F63" i="1" l="1"/>
  <c r="J10" i="1"/>
  <c r="J9" i="1"/>
  <c r="J8" i="1"/>
  <c r="J7" i="1"/>
  <c r="J6" i="1"/>
  <c r="J5" i="1"/>
  <c r="I10" i="1"/>
  <c r="I9" i="1"/>
  <c r="I8" i="1"/>
  <c r="I7" i="1"/>
  <c r="I6" i="1"/>
  <c r="I5" i="1"/>
  <c r="H10" i="1"/>
  <c r="H9" i="1"/>
  <c r="H8" i="1"/>
  <c r="H7" i="1"/>
  <c r="H6" i="1"/>
  <c r="G10" i="1"/>
  <c r="G9" i="1"/>
  <c r="G8" i="1"/>
  <c r="G7" i="1"/>
  <c r="G6" i="1"/>
  <c r="G5" i="1"/>
  <c r="F10" i="1"/>
  <c r="F9" i="1"/>
  <c r="F8" i="1"/>
  <c r="F7" i="1"/>
  <c r="F6" i="1"/>
  <c r="F5" i="1"/>
  <c r="E5" i="1"/>
  <c r="E6" i="1"/>
  <c r="E7" i="1"/>
  <c r="E8" i="1"/>
  <c r="E9" i="1"/>
  <c r="E10" i="1"/>
  <c r="F41" i="1" l="1"/>
  <c r="F12" i="1"/>
  <c r="F21" i="1"/>
</calcChain>
</file>

<file path=xl/sharedStrings.xml><?xml version="1.0" encoding="utf-8"?>
<sst xmlns="http://schemas.openxmlformats.org/spreadsheetml/2006/main" count="55" uniqueCount="28">
  <si>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</si>
  <si>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</si>
  <si>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</si>
  <si>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</si>
  <si>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</si>
  <si>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</si>
  <si>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</si>
  <si>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</si>
  <si>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</si>
  <si>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</si>
  <si>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</si>
  <si>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</si>
  <si>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</si>
  <si>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</si>
  <si>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</si>
  <si>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</si>
  <si>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</si>
  <si>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</si>
  <si>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</si>
  <si>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</si>
  <si>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</si>
  <si>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МАОУ "СОШ №17"</t>
  </si>
  <si>
    <t>ГПД</t>
  </si>
  <si>
    <t>Коррекция 1</t>
  </si>
  <si>
    <t>Итого:</t>
  </si>
  <si>
    <t>хлеб бел</t>
  </si>
  <si>
    <t>Коррекция 2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</si>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</sst>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">
    <xf numFmtId="0" fontId="0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6" xfId="0" applyFill="1" applyBorder="1"/>
    <xf numFmtId="0" fontId="0" fillId="3" borderId="4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39" fillId="0" borderId="4" xfId="0" applyFont="1" applyFill="1" applyBorder="1" applyAlignment="1">
      <alignment horizontal="center"/>
    </xf>
    <xf numFmtId="0" fontId="0" fillId="3" borderId="6" xfId="0" applyFill="1" applyBorder="1" applyProtection="1">
      <protection locked="0"/>
    </xf>
    <xf numFmtId="0" fontId="41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8" xfId="0" applyBorder="1"/>
    <xf numFmtId="0" fontId="41" fillId="0" borderId="9" xfId="0" applyFont="1" applyBorder="1" applyAlignment="1">
      <alignment horizontal="center" vertical="center"/>
    </xf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7" xfId="0" applyFill="1" applyBorder="1"/>
    <xf numFmtId="0" fontId="10" fillId="0" borderId="7" xfId="0" applyFont="1" applyBorder="1"/>
    <xf numFmtId="0" fontId="0" fillId="0" borderId="9" xfId="0" applyBorder="1"/>
    <xf numFmtId="0" fontId="37" fillId="0" borderId="9" xfId="0" applyFont="1" applyBorder="1" applyAlignment="1">
      <alignment horizontal="left" vertical="center"/>
    </xf>
    <xf numFmtId="0" fontId="39" fillId="0" borderId="4" xfId="0" applyFont="1" applyFill="1" applyBorder="1" applyAlignment="1"/>
    <xf numFmtId="0" fontId="40" fillId="0" borderId="9" xfId="0" applyFont="1" applyBorder="1"/>
    <xf numFmtId="0" fontId="0" fillId="0" borderId="12" xfId="0" applyBorder="1"/>
    <xf numFmtId="0" fontId="0" fillId="3" borderId="13" xfId="0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10" xfId="0" applyFill="1" applyBorder="1"/>
    <xf numFmtId="2" fontId="39" fillId="0" borderId="1" xfId="0" applyNumberFormat="1" applyFont="1" applyFill="1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8" xfId="0" applyFill="1" applyBorder="1"/>
    <xf numFmtId="0" fontId="39" fillId="0" borderId="4" xfId="0" applyFont="1" applyFill="1" applyBorder="1" applyAlignment="1">
      <alignment horizontal="left" vertical="center"/>
    </xf>
    <xf numFmtId="0" fontId="39" fillId="0" borderId="4" xfId="0" applyFont="1" applyFill="1" applyBorder="1" applyAlignment="1">
      <alignment horizontal="center" vertical="center"/>
    </xf>
    <xf numFmtId="0" fontId="41" fillId="3" borderId="6" xfId="0" applyFont="1" applyFill="1" applyBorder="1"/>
    <xf numFmtId="0" fontId="0" fillId="3" borderId="15" xfId="0" applyFill="1" applyBorder="1"/>
    <xf numFmtId="4" fontId="41" fillId="3" borderId="14" xfId="0" applyNumberFormat="1" applyFont="1" applyFill="1" applyBorder="1" applyAlignment="1">
      <alignment horizontal="center" vertical="center"/>
    </xf>
    <xf numFmtId="2" fontId="39" fillId="0" borderId="4" xfId="0" applyNumberFormat="1" applyFont="1" applyFill="1" applyBorder="1" applyAlignment="1">
      <alignment horizontal="center"/>
    </xf>
    <xf numFmtId="0" fontId="38" fillId="3" borderId="6" xfId="0" applyFont="1" applyFill="1" applyBorder="1"/>
    <xf numFmtId="0" fontId="42" fillId="3" borderId="6" xfId="0" applyFont="1" applyFill="1" applyBorder="1"/>
    <xf numFmtId="4" fontId="41" fillId="3" borderId="6" xfId="0" applyNumberFormat="1" applyFont="1" applyFill="1" applyBorder="1"/>
    <xf numFmtId="4" fontId="41" fillId="3" borderId="6" xfId="0" applyNumberFormat="1" applyFont="1" applyFill="1" applyBorder="1" applyAlignment="1">
      <alignment horizontal="center" vertical="center"/>
    </xf>
    <xf numFmtId="0" fontId="0" fillId="0" borderId="16" xfId="0" applyBorder="1"/>
    <xf numFmtId="0" fontId="0" fillId="3" borderId="13" xfId="0" applyFill="1" applyBorder="1"/>
    <xf numFmtId="0" fontId="39" fillId="0" borderId="18" xfId="0" applyFont="1" applyFill="1" applyBorder="1" applyAlignment="1">
      <alignment horizontal="left" vertical="center"/>
    </xf>
    <xf numFmtId="0" fontId="39" fillId="0" borderId="18" xfId="0" applyFont="1" applyFill="1" applyBorder="1" applyAlignment="1">
      <alignment horizontal="center" vertical="center"/>
    </xf>
    <xf numFmtId="2" fontId="39" fillId="0" borderId="18" xfId="0" applyNumberFormat="1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39" fillId="0" borderId="17" xfId="0" applyFont="1" applyFill="1" applyBorder="1" applyAlignment="1"/>
    <xf numFmtId="0" fontId="39" fillId="0" borderId="17" xfId="0" applyFont="1" applyFill="1" applyBorder="1" applyAlignment="1">
      <alignment horizontal="center"/>
    </xf>
    <xf numFmtId="2" fontId="39" fillId="0" borderId="17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6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33" xfId="32"/>
    <cellStyle name="Обычный 34" xfId="33"/>
    <cellStyle name="Обычный 35" xfId="34"/>
    <cellStyle name="Обычный 36" xfId="35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ssroom-pc/Desktop/&#1052;&#1077;&#1085;&#1102;%20&#1085;&#1072;%20&#1089;&#1072;&#1081;&#1090;/(2)_&#1064;&#1072;&#1073;&#1083;&#1086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7">
          <cell r="C7" t="str">
            <v>1 комплекс</v>
          </cell>
          <cell r="D7"/>
          <cell r="E7"/>
          <cell r="F7"/>
          <cell r="G7"/>
          <cell r="H7"/>
          <cell r="I7"/>
        </row>
        <row r="8">
          <cell r="C8" t="str">
            <v>Яблоко</v>
          </cell>
          <cell r="D8">
            <v>0.64</v>
          </cell>
          <cell r="E8">
            <v>0.64</v>
          </cell>
          <cell r="F8">
            <v>15.68</v>
          </cell>
          <cell r="G8">
            <v>71.040000000000006</v>
          </cell>
          <cell r="H8">
            <v>160</v>
          </cell>
          <cell r="I8">
            <v>24.96</v>
          </cell>
        </row>
        <row r="9">
          <cell r="C9" t="str">
            <v>Колбаски Витаминные</v>
          </cell>
          <cell r="D9">
            <v>13.47</v>
          </cell>
          <cell r="E9">
            <v>12.95</v>
          </cell>
          <cell r="F9">
            <v>12.58</v>
          </cell>
          <cell r="G9">
            <v>221</v>
          </cell>
          <cell r="H9">
            <v>90</v>
          </cell>
          <cell r="I9">
            <v>47.81</v>
          </cell>
        </row>
        <row r="10">
          <cell r="C10" t="str">
            <v>Картофельное пюре</v>
          </cell>
          <cell r="D10">
            <v>3.06</v>
          </cell>
          <cell r="E10">
            <v>4.8</v>
          </cell>
          <cell r="F10">
            <v>20.440000000000001</v>
          </cell>
          <cell r="G10">
            <v>137.25</v>
          </cell>
          <cell r="H10">
            <v>150</v>
          </cell>
          <cell r="I10">
            <v>17.190000000000001</v>
          </cell>
        </row>
        <row r="11">
          <cell r="C11" t="str">
            <v xml:space="preserve">Чай с молоком и сахаром </v>
          </cell>
          <cell r="D11">
            <v>1.52</v>
          </cell>
          <cell r="E11">
            <v>1.35</v>
          </cell>
          <cell r="F11">
            <v>15.9</v>
          </cell>
          <cell r="G11">
            <v>81</v>
          </cell>
          <cell r="H11">
            <v>200</v>
          </cell>
          <cell r="I11">
            <v>8.2200000000000006</v>
          </cell>
        </row>
        <row r="12">
          <cell r="C12" t="str">
            <v>Хлеб Крестьянский витаминизированный</v>
          </cell>
          <cell r="D12">
            <v>2.37</v>
          </cell>
          <cell r="E12">
            <v>0.3</v>
          </cell>
          <cell r="F12">
            <v>14.49</v>
          </cell>
          <cell r="G12">
            <v>70.14</v>
          </cell>
          <cell r="H12">
            <v>30</v>
          </cell>
          <cell r="I12">
            <v>2.62</v>
          </cell>
        </row>
        <row r="13">
          <cell r="C13" t="str">
            <v>Хлеб Чусовской витаминизированный</v>
          </cell>
          <cell r="D13">
            <v>6.21</v>
          </cell>
          <cell r="E13">
            <v>5.94</v>
          </cell>
          <cell r="F13">
            <v>13.4</v>
          </cell>
          <cell r="G13">
            <v>131.96</v>
          </cell>
          <cell r="H13">
            <v>16</v>
          </cell>
          <cell r="I13">
            <v>1.39</v>
          </cell>
        </row>
        <row r="14">
          <cell r="C14"/>
          <cell r="D14"/>
          <cell r="E14"/>
          <cell r="F14"/>
          <cell r="G14"/>
          <cell r="H14"/>
          <cell r="I14"/>
        </row>
        <row r="18">
          <cell r="C18" t="str">
            <v>2 комплекс</v>
          </cell>
          <cell r="D18"/>
          <cell r="E18"/>
          <cell r="F18"/>
          <cell r="G18"/>
          <cell r="H18"/>
          <cell r="I18"/>
        </row>
        <row r="19">
          <cell r="C19" t="str">
            <v xml:space="preserve">Закуска из картофеля с соленым огурцом </v>
          </cell>
          <cell r="D19">
            <v>1.75</v>
          </cell>
          <cell r="E19">
            <v>6.18</v>
          </cell>
          <cell r="F19">
            <v>9.24</v>
          </cell>
          <cell r="G19">
            <v>99.5</v>
          </cell>
          <cell r="H19">
            <v>100</v>
          </cell>
          <cell r="I19">
            <v>17.899999999999999</v>
          </cell>
        </row>
        <row r="20">
          <cell r="C20" t="str">
            <v>Рыба запеченая в омлете</v>
          </cell>
          <cell r="D20">
            <v>24.350999999999999</v>
          </cell>
          <cell r="E20">
            <v>14.957000000000001</v>
          </cell>
          <cell r="F20">
            <v>2.3620000000000001</v>
          </cell>
          <cell r="G20">
            <v>241.465</v>
          </cell>
          <cell r="H20">
            <v>125</v>
          </cell>
          <cell r="I20">
            <v>91.97</v>
          </cell>
        </row>
        <row r="21">
          <cell r="C21" t="str">
            <v>Рис припущенный с овощами</v>
          </cell>
          <cell r="D21">
            <v>4.6779999999999999</v>
          </cell>
          <cell r="E21">
            <v>7.2779999999999996</v>
          </cell>
          <cell r="F21">
            <v>47.923999999999999</v>
          </cell>
          <cell r="G21">
            <v>275.91000000000003</v>
          </cell>
          <cell r="H21">
            <v>180</v>
          </cell>
          <cell r="I21">
            <v>17.52</v>
          </cell>
        </row>
        <row r="22">
          <cell r="C22" t="str">
            <v>Напиток витаминизированный "Витошка"</v>
          </cell>
          <cell r="D22">
            <v>0</v>
          </cell>
          <cell r="E22">
            <v>0</v>
          </cell>
          <cell r="F22">
            <v>19</v>
          </cell>
          <cell r="G22">
            <v>77.599999999999994</v>
          </cell>
          <cell r="H22">
            <v>200</v>
          </cell>
          <cell r="I22">
            <v>11.34</v>
          </cell>
        </row>
        <row r="23">
          <cell r="C23" t="str">
            <v>Хлеб Чусовской витаминизированный</v>
          </cell>
          <cell r="D23">
            <v>6.21</v>
          </cell>
          <cell r="E23">
            <v>5.94</v>
          </cell>
          <cell r="F23">
            <v>13.4</v>
          </cell>
          <cell r="G23">
            <v>131.96</v>
          </cell>
          <cell r="H23">
            <v>24</v>
          </cell>
          <cell r="I23">
            <v>2.09</v>
          </cell>
        </row>
        <row r="24">
          <cell r="C24" t="str">
            <v>Хлеб Крестьянский витаминизированный</v>
          </cell>
          <cell r="D24">
            <v>2.37</v>
          </cell>
          <cell r="E24">
            <v>0.3</v>
          </cell>
          <cell r="F24">
            <v>14.49</v>
          </cell>
          <cell r="G24">
            <v>70.14</v>
          </cell>
          <cell r="H24">
            <v>40</v>
          </cell>
          <cell r="I24">
            <v>3.48</v>
          </cell>
        </row>
        <row r="25">
          <cell r="C25"/>
          <cell r="D25"/>
          <cell r="E25"/>
          <cell r="F25"/>
          <cell r="G25"/>
          <cell r="H25"/>
          <cell r="I25"/>
        </row>
        <row r="28">
          <cell r="C28" t="str">
            <v>ГПД</v>
          </cell>
          <cell r="D28"/>
          <cell r="E28"/>
          <cell r="F28"/>
          <cell r="G28"/>
          <cell r="H28"/>
          <cell r="I28"/>
        </row>
        <row r="29">
          <cell r="C29" t="str">
            <v>Закуска из свеклы с сыром и чесноком</v>
          </cell>
          <cell r="D29">
            <v>2.153</v>
          </cell>
          <cell r="E29">
            <v>5.657</v>
          </cell>
          <cell r="F29">
            <v>0.29899999999999999</v>
          </cell>
          <cell r="G29">
            <v>60.7</v>
          </cell>
          <cell r="H29">
            <v>60</v>
          </cell>
          <cell r="I29">
            <v>14.77</v>
          </cell>
        </row>
        <row r="30">
          <cell r="C30" t="str">
            <v>Суп картофельный с мясными фрикадельками</v>
          </cell>
          <cell r="D30">
            <v>6.21</v>
          </cell>
          <cell r="E30">
            <v>5.94</v>
          </cell>
          <cell r="F30">
            <v>13.4</v>
          </cell>
          <cell r="G30">
            <v>131.96</v>
          </cell>
          <cell r="H30">
            <v>250</v>
          </cell>
          <cell r="I30">
            <v>26.7</v>
          </cell>
        </row>
        <row r="31">
          <cell r="C31" t="str">
            <v>Тефтели из говядины в соусе</v>
          </cell>
          <cell r="D31">
            <v>8.0760000000000005</v>
          </cell>
          <cell r="E31">
            <v>15.24</v>
          </cell>
          <cell r="F31">
            <v>11.13</v>
          </cell>
          <cell r="G31">
            <v>213.96</v>
          </cell>
          <cell r="H31">
            <v>110</v>
          </cell>
          <cell r="I31">
            <v>44.44</v>
          </cell>
        </row>
        <row r="32">
          <cell r="C32" t="str">
            <v>Каша гречневая рассыпчатая</v>
          </cell>
          <cell r="D32">
            <v>8.59</v>
          </cell>
          <cell r="E32">
            <v>6.09</v>
          </cell>
          <cell r="F32">
            <v>38.64</v>
          </cell>
          <cell r="G32">
            <v>243.75</v>
          </cell>
          <cell r="H32">
            <v>150</v>
          </cell>
          <cell r="I32">
            <v>13.45</v>
          </cell>
        </row>
        <row r="33">
          <cell r="C33" t="str">
            <v>Сок "Мой"</v>
          </cell>
          <cell r="D33">
            <v>0</v>
          </cell>
          <cell r="E33">
            <v>0</v>
          </cell>
          <cell r="F33">
            <v>23</v>
          </cell>
          <cell r="G33">
            <v>92</v>
          </cell>
          <cell r="H33">
            <v>200</v>
          </cell>
          <cell r="I33">
            <v>31.2</v>
          </cell>
        </row>
        <row r="34">
          <cell r="C34" t="str">
            <v>Хлеб Крестьянский витаминизированный</v>
          </cell>
          <cell r="D34">
            <v>2.37</v>
          </cell>
          <cell r="E34">
            <v>0.3</v>
          </cell>
          <cell r="F34">
            <v>14.49</v>
          </cell>
          <cell r="G34">
            <v>70.14</v>
          </cell>
          <cell r="H34">
            <v>40</v>
          </cell>
          <cell r="I34">
            <v>3.48</v>
          </cell>
        </row>
        <row r="35">
          <cell r="C35"/>
          <cell r="D35"/>
          <cell r="E35"/>
          <cell r="F35"/>
          <cell r="G35"/>
          <cell r="H35"/>
          <cell r="I35"/>
        </row>
        <row r="37">
          <cell r="C37" t="str">
            <v>Свободный номер</v>
          </cell>
          <cell r="D37"/>
          <cell r="E37"/>
          <cell r="F37"/>
          <cell r="G37"/>
          <cell r="H37"/>
          <cell r="I37"/>
        </row>
        <row r="38">
          <cell r="C38" t="str">
            <v>Яблоко</v>
          </cell>
          <cell r="D38">
            <v>0.64</v>
          </cell>
          <cell r="E38">
            <v>0.64</v>
          </cell>
          <cell r="F38">
            <v>15.68</v>
          </cell>
          <cell r="G38">
            <v>71.040000000000006</v>
          </cell>
          <cell r="H38">
            <v>160</v>
          </cell>
          <cell r="I38">
            <v>24.96</v>
          </cell>
        </row>
        <row r="39">
          <cell r="C39" t="str">
            <v xml:space="preserve">Закуска из картофеля с соленым огурцом </v>
          </cell>
          <cell r="D39">
            <v>1.75</v>
          </cell>
          <cell r="E39">
            <v>6.18</v>
          </cell>
          <cell r="F39">
            <v>9.24</v>
          </cell>
          <cell r="G39">
            <v>99.5</v>
          </cell>
          <cell r="H39">
            <v>100</v>
          </cell>
          <cell r="I39">
            <v>17.899999999999999</v>
          </cell>
        </row>
        <row r="40">
          <cell r="C40" t="str">
            <v>Колбаски Витаминные</v>
          </cell>
          <cell r="D40">
            <v>13.47</v>
          </cell>
          <cell r="E40">
            <v>12.95</v>
          </cell>
          <cell r="F40">
            <v>12.58</v>
          </cell>
          <cell r="G40">
            <v>221</v>
          </cell>
          <cell r="H40">
            <v>90</v>
          </cell>
          <cell r="I40">
            <v>47.81</v>
          </cell>
        </row>
        <row r="41">
          <cell r="C41" t="str">
            <v>Рыба запеченая в омлете</v>
          </cell>
          <cell r="D41">
            <v>24.350999999999999</v>
          </cell>
          <cell r="E41">
            <v>14.957000000000001</v>
          </cell>
          <cell r="F41">
            <v>2.3620000000000001</v>
          </cell>
          <cell r="G41">
            <v>241.465</v>
          </cell>
          <cell r="H41">
            <v>125</v>
          </cell>
          <cell r="I41">
            <v>91.97</v>
          </cell>
        </row>
        <row r="42">
          <cell r="C42" t="str">
            <v>Картофельное пюре</v>
          </cell>
          <cell r="D42">
            <v>3.06</v>
          </cell>
          <cell r="E42">
            <v>4.8</v>
          </cell>
          <cell r="F42">
            <v>20.440000000000001</v>
          </cell>
          <cell r="G42">
            <v>137.25</v>
          </cell>
          <cell r="H42">
            <v>150</v>
          </cell>
          <cell r="I42">
            <v>17.190000000000001</v>
          </cell>
        </row>
        <row r="43">
          <cell r="C43" t="str">
            <v>Рис припущенный с овощами</v>
          </cell>
          <cell r="D43">
            <v>4.6779999999999999</v>
          </cell>
          <cell r="E43">
            <v>7.2779999999999996</v>
          </cell>
          <cell r="F43">
            <v>47.923999999999999</v>
          </cell>
          <cell r="G43">
            <v>275.91000000000003</v>
          </cell>
          <cell r="H43">
            <v>180</v>
          </cell>
          <cell r="I43">
            <v>17.52</v>
          </cell>
        </row>
        <row r="44">
          <cell r="C44" t="str">
            <v xml:space="preserve">Чай с молоком и сахаром </v>
          </cell>
          <cell r="D44">
            <v>1.52</v>
          </cell>
          <cell r="E44">
            <v>1.35</v>
          </cell>
          <cell r="F44">
            <v>15.9</v>
          </cell>
          <cell r="G44">
            <v>81</v>
          </cell>
          <cell r="H44">
            <v>200</v>
          </cell>
          <cell r="I44">
            <v>8.2200000000000006</v>
          </cell>
        </row>
        <row r="45">
          <cell r="C45" t="str">
            <v>Напиток витаминизированный "Витошка"</v>
          </cell>
          <cell r="D45">
            <v>0</v>
          </cell>
          <cell r="E45">
            <v>0</v>
          </cell>
          <cell r="F45">
            <v>19</v>
          </cell>
          <cell r="G45">
            <v>77.599999999999994</v>
          </cell>
          <cell r="H45">
            <v>200</v>
          </cell>
          <cell r="I45">
            <v>11.34</v>
          </cell>
        </row>
        <row r="46">
          <cell r="C46" t="str">
            <v>Хлеб Чусовской витаминизированный</v>
          </cell>
          <cell r="D46">
            <v>6.21</v>
          </cell>
          <cell r="E46">
            <v>5.94</v>
          </cell>
          <cell r="F46">
            <v>13.4</v>
          </cell>
          <cell r="G46">
            <v>131.96</v>
          </cell>
          <cell r="H46">
            <v>24</v>
          </cell>
          <cell r="I46">
            <v>2.09</v>
          </cell>
        </row>
        <row r="47">
          <cell r="C47" t="str">
            <v>Хлеб Крестьянский витаминизированный</v>
          </cell>
          <cell r="D47">
            <v>2.37</v>
          </cell>
          <cell r="E47">
            <v>0.3</v>
          </cell>
          <cell r="F47">
            <v>14.49</v>
          </cell>
          <cell r="G47">
            <v>70.14</v>
          </cell>
          <cell r="H47">
            <v>40</v>
          </cell>
          <cell r="I47">
            <v>3.48</v>
          </cell>
        </row>
        <row r="63">
          <cell r="C63" t="str">
            <v>Коррекция 1</v>
          </cell>
          <cell r="D63"/>
          <cell r="E63"/>
          <cell r="F63"/>
          <cell r="G63"/>
          <cell r="H63"/>
          <cell r="I63"/>
        </row>
        <row r="64">
          <cell r="C64" t="str">
            <v>Закуска из свеклы с сыром и чесноком</v>
          </cell>
          <cell r="D64">
            <v>2.153</v>
          </cell>
          <cell r="E64">
            <v>5.657</v>
          </cell>
          <cell r="F64">
            <v>0.29899999999999999</v>
          </cell>
          <cell r="G64">
            <v>60.7</v>
          </cell>
          <cell r="H64">
            <v>60</v>
          </cell>
          <cell r="I64">
            <v>14.77</v>
          </cell>
        </row>
        <row r="65">
          <cell r="C65" t="str">
            <v>Суп картофельный с мясными фрикадельками</v>
          </cell>
          <cell r="D65">
            <v>6.21</v>
          </cell>
          <cell r="E65">
            <v>5.94</v>
          </cell>
          <cell r="F65">
            <v>13.4</v>
          </cell>
          <cell r="G65">
            <v>131.96</v>
          </cell>
          <cell r="H65">
            <v>250</v>
          </cell>
          <cell r="I65">
            <v>26.7</v>
          </cell>
        </row>
        <row r="66">
          <cell r="C66" t="str">
            <v>Тефтели из говядины в соусе</v>
          </cell>
          <cell r="D66">
            <v>8.0760000000000005</v>
          </cell>
          <cell r="E66">
            <v>15.24</v>
          </cell>
          <cell r="F66">
            <v>11.13</v>
          </cell>
          <cell r="G66">
            <v>213.96</v>
          </cell>
          <cell r="H66">
            <v>110</v>
          </cell>
          <cell r="I66">
            <v>44.44</v>
          </cell>
        </row>
        <row r="67">
          <cell r="C67" t="str">
            <v>Каша гречневая рассыпчатая</v>
          </cell>
          <cell r="D67">
            <v>8.59</v>
          </cell>
          <cell r="E67">
            <v>6.09</v>
          </cell>
          <cell r="F67">
            <v>38.64</v>
          </cell>
          <cell r="G67">
            <v>243.75</v>
          </cell>
          <cell r="H67">
            <v>150</v>
          </cell>
          <cell r="I67">
            <v>13.45</v>
          </cell>
        </row>
        <row r="68">
          <cell r="C68" t="str">
            <v>Сок "Мой"</v>
          </cell>
          <cell r="D68">
            <v>0</v>
          </cell>
          <cell r="E68">
            <v>0</v>
          </cell>
          <cell r="F68">
            <v>23</v>
          </cell>
          <cell r="G68">
            <v>92</v>
          </cell>
          <cell r="H68">
            <v>200</v>
          </cell>
          <cell r="I68">
            <v>31.2</v>
          </cell>
        </row>
        <row r="69">
          <cell r="C69" t="str">
            <v>Хлеб Крестьянский витаминизированный</v>
          </cell>
          <cell r="D69">
            <v>2.37</v>
          </cell>
          <cell r="E69">
            <v>0.3</v>
          </cell>
          <cell r="F69">
            <v>14.49</v>
          </cell>
          <cell r="G69">
            <v>70.14</v>
          </cell>
          <cell r="H69">
            <v>40</v>
          </cell>
          <cell r="I69">
            <v>3.48</v>
          </cell>
        </row>
        <row r="70">
          <cell r="C70"/>
          <cell r="D70"/>
          <cell r="E70"/>
          <cell r="F70"/>
          <cell r="G70"/>
          <cell r="H70"/>
          <cell r="I70"/>
        </row>
        <row r="71">
          <cell r="C71"/>
          <cell r="D71"/>
          <cell r="E71"/>
          <cell r="F71"/>
          <cell r="G71"/>
          <cell r="H71"/>
          <cell r="I71"/>
        </row>
        <row r="73">
          <cell r="C73" t="str">
            <v>Коррекция 2</v>
          </cell>
          <cell r="D73"/>
          <cell r="E73"/>
          <cell r="F73"/>
          <cell r="G73"/>
          <cell r="H73"/>
          <cell r="I73"/>
        </row>
        <row r="74">
          <cell r="C74" t="str">
            <v>Закуска из свеклы с сыром и чесноком</v>
          </cell>
          <cell r="D74">
            <v>3.5449999999999999</v>
          </cell>
          <cell r="E74">
            <v>9.4250000000000007</v>
          </cell>
          <cell r="F74">
            <v>0.29899999999999999</v>
          </cell>
          <cell r="G74">
            <v>100.2</v>
          </cell>
          <cell r="H74">
            <v>100</v>
          </cell>
          <cell r="I74">
            <v>22.29</v>
          </cell>
        </row>
        <row r="75">
          <cell r="C75" t="str">
            <v>Суп картофельный с мясными фрикадельками</v>
          </cell>
          <cell r="D75">
            <v>6.21</v>
          </cell>
          <cell r="E75">
            <v>5.94</v>
          </cell>
          <cell r="F75">
            <v>13.4</v>
          </cell>
          <cell r="G75">
            <v>131.96</v>
          </cell>
          <cell r="H75">
            <v>250</v>
          </cell>
          <cell r="I75">
            <v>26.7</v>
          </cell>
        </row>
        <row r="76">
          <cell r="C76" t="str">
            <v>Тефтели из говядины в соусе</v>
          </cell>
          <cell r="D76">
            <v>15.64</v>
          </cell>
          <cell r="E76">
            <v>22.97</v>
          </cell>
          <cell r="F76">
            <v>19.11</v>
          </cell>
          <cell r="G76">
            <v>345.72</v>
          </cell>
          <cell r="H76">
            <v>170</v>
          </cell>
          <cell r="I76">
            <v>80.819999999999993</v>
          </cell>
        </row>
        <row r="77">
          <cell r="C77" t="str">
            <v>Каша гречневая рассыпчатая</v>
          </cell>
          <cell r="D77">
            <v>10.33</v>
          </cell>
          <cell r="E77">
            <v>7.3109999999999999</v>
          </cell>
          <cell r="F77">
            <v>46.36</v>
          </cell>
          <cell r="G77">
            <v>292.5</v>
          </cell>
          <cell r="H77">
            <v>180</v>
          </cell>
          <cell r="I77">
            <v>16.14</v>
          </cell>
        </row>
        <row r="78">
          <cell r="C78" t="str">
            <v>Сок "Мой"</v>
          </cell>
          <cell r="D78">
            <v>0</v>
          </cell>
          <cell r="E78">
            <v>0</v>
          </cell>
          <cell r="F78">
            <v>23</v>
          </cell>
          <cell r="G78">
            <v>92</v>
          </cell>
          <cell r="H78">
            <v>200</v>
          </cell>
          <cell r="I78">
            <v>31.2</v>
          </cell>
        </row>
        <row r="79">
          <cell r="C79" t="str">
            <v>Хлеб Крестьянский витаминизированный</v>
          </cell>
          <cell r="D79">
            <v>2.37</v>
          </cell>
          <cell r="E79">
            <v>0.3</v>
          </cell>
          <cell r="F79">
            <v>14.49</v>
          </cell>
          <cell r="G79">
            <v>70.14</v>
          </cell>
          <cell r="H79">
            <v>40</v>
          </cell>
          <cell r="I79">
            <v>3.48</v>
          </cell>
        </row>
        <row r="80">
          <cell r="C80"/>
          <cell r="D80"/>
          <cell r="E80"/>
          <cell r="F80"/>
          <cell r="G80"/>
          <cell r="H80"/>
          <cell r="I80"/>
        </row>
        <row r="81">
          <cell r="C81"/>
          <cell r="D81"/>
          <cell r="E81"/>
          <cell r="F81"/>
          <cell r="G81"/>
          <cell r="H81"/>
          <cell r="I81"/>
        </row>
        <row r="82">
          <cell r="C82"/>
          <cell r="D82"/>
          <cell r="E82"/>
          <cell r="F82"/>
          <cell r="G82"/>
          <cell r="H82"/>
          <cell r="I82"/>
        </row>
        <row r="83">
          <cell r="C83"/>
          <cell r="D83"/>
          <cell r="E83"/>
          <cell r="F83"/>
          <cell r="G83"/>
          <cell r="H83"/>
          <cell r="I83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64"/>
  <sheetViews>
    <sheetView showGridLines="0" tabSelected="1" topLeftCell="C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4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9.140625" customWidth="1"/>
  </cols>
  <sheetData>
    <row r="1" spans="1:11" x14ac:dyDescent="0.25">
      <c r="A1" t="s">
        <v>0</v>
      </c>
      <c r="B1" s="52" t="s">
        <v>21</v>
      </c>
      <c r="C1" s="53"/>
      <c r="D1" s="54"/>
      <c r="E1" t="s">
        <v>16</v>
      </c>
      <c r="F1" s="2" t="s">
        <v>20</v>
      </c>
      <c r="I1" t="s">
        <v>1</v>
      </c>
      <c r="J1" s="1">
        <v>45616</v>
      </c>
    </row>
    <row r="3" spans="1:11" x14ac:dyDescent="0.25">
      <c r="A3" s="9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1" ht="15.75" x14ac:dyDescent="0.25">
      <c r="A4" s="13" t="s">
        <v>27</v>
      </c>
      <c r="B4" s="17"/>
      <c r="C4" s="10"/>
      <c r="D4" s="4" t="str">
        <f>[1]Лист1!$C$7</f>
        <v>1 комплекс</v>
      </c>
      <c r="E4" s="5">
        <f>[1]Лист1!H7</f>
        <v>0</v>
      </c>
      <c r="F4" s="5">
        <f>[1]Лист1!I7</f>
        <v>0</v>
      </c>
      <c r="G4" s="30">
        <f>[1]Лист1!G7</f>
        <v>0</v>
      </c>
      <c r="H4" s="30">
        <f>[1]Лист1!D7</f>
        <v>0</v>
      </c>
      <c r="I4" s="30">
        <f>[1]Лист1!E7</f>
        <v>0</v>
      </c>
      <c r="J4" s="30">
        <f>[1]Лист1!F7</f>
        <v>0</v>
      </c>
    </row>
    <row r="5" spans="1:11" s="3" customFormat="1" ht="15.75" x14ac:dyDescent="0.25">
      <c r="A5" s="14"/>
      <c r="B5" s="17" t="s">
        <v>12</v>
      </c>
      <c r="C5" s="10"/>
      <c r="D5" s="4" t="str">
        <f>[1]Лист1!$C$8</f>
        <v>Яблоко</v>
      </c>
      <c r="E5" s="5">
        <f>[1]Лист1!H8</f>
        <v>160</v>
      </c>
      <c r="F5" s="5">
        <f>[1]Лист1!I8</f>
        <v>24.96</v>
      </c>
      <c r="G5" s="30">
        <f>[1]Лист1!G8</f>
        <v>71.040000000000006</v>
      </c>
      <c r="H5" s="30">
        <f>[1]Лист1!D8</f>
        <v>0.64</v>
      </c>
      <c r="I5" s="30">
        <f>[1]Лист1!E8</f>
        <v>0.64</v>
      </c>
      <c r="J5" s="30">
        <f>[1]Лист1!F8</f>
        <v>15.68</v>
      </c>
    </row>
    <row r="6" spans="1:11" ht="15.75" x14ac:dyDescent="0.25">
      <c r="A6" s="14"/>
      <c r="B6" s="17" t="s">
        <v>13</v>
      </c>
      <c r="C6" s="6"/>
      <c r="D6" s="4" t="str">
        <f>[1]Лист1!$C$9</f>
        <v>Колбаски Витаминные</v>
      </c>
      <c r="E6" s="5">
        <f>[1]Лист1!H9</f>
        <v>90</v>
      </c>
      <c r="F6" s="5">
        <f>[1]Лист1!I9</f>
        <v>47.81</v>
      </c>
      <c r="G6" s="30">
        <f>[1]Лист1!G9</f>
        <v>221</v>
      </c>
      <c r="H6" s="30">
        <f>[1]Лист1!D9</f>
        <v>13.47</v>
      </c>
      <c r="I6" s="30">
        <f>[1]Лист1!E9</f>
        <v>12.95</v>
      </c>
      <c r="J6" s="30">
        <f>[1]Лист1!F9</f>
        <v>12.58</v>
      </c>
    </row>
    <row r="7" spans="1:11" ht="15.75" x14ac:dyDescent="0.25">
      <c r="A7" s="14"/>
      <c r="B7" s="17" t="s">
        <v>13</v>
      </c>
      <c r="C7" s="6"/>
      <c r="D7" s="4" t="str">
        <f>[1]Лист1!$C$10</f>
        <v>Картофельное пюре</v>
      </c>
      <c r="E7" s="5">
        <f>[1]Лист1!H10</f>
        <v>150</v>
      </c>
      <c r="F7" s="5">
        <f>[1]Лист1!I10</f>
        <v>17.190000000000001</v>
      </c>
      <c r="G7" s="30">
        <f>[1]Лист1!G10</f>
        <v>137.25</v>
      </c>
      <c r="H7" s="30">
        <f>[1]Лист1!D10</f>
        <v>3.06</v>
      </c>
      <c r="I7" s="30">
        <f>[1]Лист1!E10</f>
        <v>4.8</v>
      </c>
      <c r="J7" s="30">
        <f>[1]Лист1!F10</f>
        <v>20.440000000000001</v>
      </c>
    </row>
    <row r="8" spans="1:11" ht="15.75" x14ac:dyDescent="0.25">
      <c r="A8" s="14"/>
      <c r="B8" s="17" t="s">
        <v>10</v>
      </c>
      <c r="C8" s="10"/>
      <c r="D8" s="4" t="str">
        <f>[1]Лист1!$C$11</f>
        <v xml:space="preserve">Чай с молоком и сахаром </v>
      </c>
      <c r="E8" s="5">
        <f>[1]Лист1!H11</f>
        <v>200</v>
      </c>
      <c r="F8" s="5">
        <f>[1]Лист1!I11</f>
        <v>8.2200000000000006</v>
      </c>
      <c r="G8" s="30">
        <f>[1]Лист1!G11</f>
        <v>81</v>
      </c>
      <c r="H8" s="30">
        <f>[1]Лист1!D11</f>
        <v>1.52</v>
      </c>
      <c r="I8" s="30">
        <f>[1]Лист1!E11</f>
        <v>1.35</v>
      </c>
      <c r="J8" s="30">
        <f>[1]Лист1!F11</f>
        <v>15.9</v>
      </c>
    </row>
    <row r="9" spans="1:11" ht="15.75" x14ac:dyDescent="0.25">
      <c r="A9" s="14"/>
      <c r="B9" s="17" t="s">
        <v>17</v>
      </c>
      <c r="C9" s="10"/>
      <c r="D9" s="4" t="str">
        <f>[1]Лист1!$C$12</f>
        <v>Хлеб Крестьянский витаминизированный</v>
      </c>
      <c r="E9" s="5">
        <f>[1]Лист1!H12</f>
        <v>30</v>
      </c>
      <c r="F9" s="5">
        <f>[1]Лист1!I12</f>
        <v>2.62</v>
      </c>
      <c r="G9" s="30">
        <f>[1]Лист1!G12</f>
        <v>70.14</v>
      </c>
      <c r="H9" s="30">
        <f>[1]Лист1!D12</f>
        <v>2.37</v>
      </c>
      <c r="I9" s="30">
        <f>[1]Лист1!E12</f>
        <v>0.3</v>
      </c>
      <c r="J9" s="30">
        <f>[1]Лист1!F12</f>
        <v>14.49</v>
      </c>
    </row>
    <row r="10" spans="1:11" s="3" customFormat="1" ht="15.75" x14ac:dyDescent="0.25">
      <c r="A10" s="26"/>
      <c r="B10" s="17" t="s">
        <v>15</v>
      </c>
      <c r="C10" s="27"/>
      <c r="D10" s="4" t="str">
        <f>[1]Лист1!$C$13</f>
        <v>Хлеб Чусовской витаминизированный</v>
      </c>
      <c r="E10" s="5">
        <f>[1]Лист1!H13</f>
        <v>16</v>
      </c>
      <c r="F10" s="5">
        <f>[1]Лист1!I13</f>
        <v>1.39</v>
      </c>
      <c r="G10" s="30">
        <f>[1]Лист1!G13</f>
        <v>131.96</v>
      </c>
      <c r="H10" s="30">
        <f>[1]Лист1!D13</f>
        <v>6.21</v>
      </c>
      <c r="I10" s="30">
        <f>[1]Лист1!E13</f>
        <v>5.94</v>
      </c>
      <c r="J10" s="30">
        <f>[1]Лист1!F13</f>
        <v>13.4</v>
      </c>
    </row>
    <row r="11" spans="1:11" s="3" customFormat="1" ht="15.75" x14ac:dyDescent="0.25">
      <c r="A11" s="26"/>
      <c r="B11" s="43"/>
      <c r="C11" s="27"/>
      <c r="D11" s="4">
        <f>[1]Лист1!$C$14</f>
        <v>0</v>
      </c>
      <c r="E11" s="5">
        <f>[1]Лист1!H14</f>
        <v>0</v>
      </c>
      <c r="F11" s="5">
        <f>[1]Лист1!I14</f>
        <v>0</v>
      </c>
      <c r="G11" s="30">
        <f>[1]Лист1!G14</f>
        <v>0</v>
      </c>
      <c r="H11" s="30">
        <f>[1]Лист1!D14</f>
        <v>0</v>
      </c>
      <c r="I11" s="30">
        <f>[1]Лист1!E14</f>
        <v>0</v>
      </c>
      <c r="J11" s="30">
        <f>[1]Лист1!F14</f>
        <v>0</v>
      </c>
    </row>
    <row r="12" spans="1:11" ht="16.5" thickBot="1" x14ac:dyDescent="0.3">
      <c r="A12" s="32"/>
      <c r="B12" s="29"/>
      <c r="C12" s="12"/>
      <c r="D12" s="35" t="s">
        <v>24</v>
      </c>
      <c r="E12" s="36"/>
      <c r="F12" s="37">
        <f>SUM(F5:F11)</f>
        <v>102.19000000000001</v>
      </c>
      <c r="G12" s="28"/>
      <c r="H12" s="28"/>
      <c r="I12" s="28"/>
      <c r="J12" s="28"/>
    </row>
    <row r="13" spans="1:11" ht="16.5" thickTop="1" x14ac:dyDescent="0.25">
      <c r="A13" s="16" t="s">
        <v>11</v>
      </c>
      <c r="B13" s="19" t="s">
        <v>12</v>
      </c>
      <c r="C13" s="31"/>
      <c r="D13" s="33" t="str">
        <f>[1]Лист1!C18</f>
        <v>2 комплекс</v>
      </c>
      <c r="E13" s="34">
        <f>[1]Лист1!H18</f>
        <v>0</v>
      </c>
      <c r="F13" s="34">
        <f>[1]Лист1!I18</f>
        <v>0</v>
      </c>
      <c r="G13" s="38">
        <f>[1]Лист1!G18</f>
        <v>0</v>
      </c>
      <c r="H13" s="38">
        <f>[1]Лист1!D18</f>
        <v>0</v>
      </c>
      <c r="I13" s="38">
        <f>[1]Лист1!E18</f>
        <v>0</v>
      </c>
      <c r="J13" s="38">
        <f>[1]Лист1!F18</f>
        <v>0</v>
      </c>
      <c r="K13" s="3"/>
    </row>
    <row r="14" spans="1:11" ht="15.75" x14ac:dyDescent="0.25">
      <c r="A14" s="14"/>
      <c r="B14" s="17" t="s">
        <v>13</v>
      </c>
      <c r="C14" s="10"/>
      <c r="D14" s="33" t="str">
        <f>[1]Лист1!C19</f>
        <v xml:space="preserve">Закуска из картофеля с соленым огурцом </v>
      </c>
      <c r="E14" s="34">
        <f>[1]Лист1!H19</f>
        <v>100</v>
      </c>
      <c r="F14" s="34">
        <f>[1]Лист1!I19</f>
        <v>17.899999999999999</v>
      </c>
      <c r="G14" s="38">
        <f>[1]Лист1!G19</f>
        <v>99.5</v>
      </c>
      <c r="H14" s="38">
        <f>[1]Лист1!D19</f>
        <v>1.75</v>
      </c>
      <c r="I14" s="38">
        <f>[1]Лист1!E19</f>
        <v>6.18</v>
      </c>
      <c r="J14" s="38">
        <f>[1]Лист1!F19</f>
        <v>9.24</v>
      </c>
      <c r="K14" s="3"/>
    </row>
    <row r="15" spans="1:11" s="3" customFormat="1" ht="15.75" x14ac:dyDescent="0.25">
      <c r="A15" s="14"/>
      <c r="B15" s="17"/>
      <c r="C15" s="10"/>
      <c r="D15" s="33" t="str">
        <f>[1]Лист1!C20</f>
        <v>Рыба запеченая в омлете</v>
      </c>
      <c r="E15" s="34">
        <f>[1]Лист1!H20</f>
        <v>125</v>
      </c>
      <c r="F15" s="34">
        <f>[1]Лист1!I20</f>
        <v>91.97</v>
      </c>
      <c r="G15" s="38">
        <f>[1]Лист1!G20</f>
        <v>241.465</v>
      </c>
      <c r="H15" s="38">
        <f>[1]Лист1!D20</f>
        <v>24.350999999999999</v>
      </c>
      <c r="I15" s="38">
        <f>[1]Лист1!E20</f>
        <v>14.957000000000001</v>
      </c>
      <c r="J15" s="38">
        <f>[1]Лист1!F20</f>
        <v>2.3620000000000001</v>
      </c>
    </row>
    <row r="16" spans="1:11" s="3" customFormat="1" ht="15.75" x14ac:dyDescent="0.25">
      <c r="A16" s="14"/>
      <c r="B16" s="17" t="s">
        <v>10</v>
      </c>
      <c r="C16" s="10"/>
      <c r="D16" s="33" t="str">
        <f>[1]Лист1!C21</f>
        <v>Рис припущенный с овощами</v>
      </c>
      <c r="E16" s="34">
        <f>[1]Лист1!H21</f>
        <v>180</v>
      </c>
      <c r="F16" s="34">
        <f>[1]Лист1!I21</f>
        <v>17.52</v>
      </c>
      <c r="G16" s="38">
        <f>[1]Лист1!G21</f>
        <v>275.91000000000003</v>
      </c>
      <c r="H16" s="38">
        <f>[1]Лист1!D21</f>
        <v>4.6779999999999999</v>
      </c>
      <c r="I16" s="38">
        <f>[1]Лист1!E21</f>
        <v>7.2779999999999996</v>
      </c>
      <c r="J16" s="38">
        <f>[1]Лист1!F21</f>
        <v>47.923999999999999</v>
      </c>
    </row>
    <row r="17" spans="1:11" s="3" customFormat="1" ht="15.75" x14ac:dyDescent="0.25">
      <c r="A17" s="14"/>
      <c r="B17" s="17" t="s">
        <v>17</v>
      </c>
      <c r="C17" s="10"/>
      <c r="D17" s="33" t="str">
        <f>[1]Лист1!C22</f>
        <v>Напиток витаминизированный "Витошка"</v>
      </c>
      <c r="E17" s="34">
        <f>[1]Лист1!H22</f>
        <v>200</v>
      </c>
      <c r="F17" s="34">
        <f>[1]Лист1!I22</f>
        <v>11.34</v>
      </c>
      <c r="G17" s="38">
        <f>[1]Лист1!G22</f>
        <v>77.599999999999994</v>
      </c>
      <c r="H17" s="38">
        <f>[1]Лист1!D22</f>
        <v>0</v>
      </c>
      <c r="I17" s="38">
        <f>[1]Лист1!E22</f>
        <v>0</v>
      </c>
      <c r="J17" s="38">
        <f>[1]Лист1!F22</f>
        <v>19</v>
      </c>
    </row>
    <row r="18" spans="1:11" s="3" customFormat="1" ht="15.75" x14ac:dyDescent="0.25">
      <c r="A18" s="14"/>
      <c r="B18" s="17"/>
      <c r="C18" s="10"/>
      <c r="D18" s="33" t="str">
        <f>[1]Лист1!C23</f>
        <v>Хлеб Чусовской витаминизированный</v>
      </c>
      <c r="E18" s="34">
        <f>[1]Лист1!H23</f>
        <v>24</v>
      </c>
      <c r="F18" s="34">
        <f>[1]Лист1!I23</f>
        <v>2.09</v>
      </c>
      <c r="G18" s="38">
        <f>[1]Лист1!G23</f>
        <v>131.96</v>
      </c>
      <c r="H18" s="38">
        <f>[1]Лист1!D23</f>
        <v>6.21</v>
      </c>
      <c r="I18" s="38">
        <f>[1]Лист1!E23</f>
        <v>5.94</v>
      </c>
      <c r="J18" s="38">
        <f>[1]Лист1!F23</f>
        <v>13.4</v>
      </c>
    </row>
    <row r="19" spans="1:11" s="3" customFormat="1" ht="15.75" x14ac:dyDescent="0.25">
      <c r="A19" s="26"/>
      <c r="B19" s="43"/>
      <c r="C19" s="27"/>
      <c r="D19" s="33" t="str">
        <f>[1]Лист1!C24</f>
        <v>Хлеб Крестьянский витаминизированный</v>
      </c>
      <c r="E19" s="34">
        <f>[1]Лист1!H24</f>
        <v>40</v>
      </c>
      <c r="F19" s="34">
        <f>[1]Лист1!I24</f>
        <v>3.48</v>
      </c>
      <c r="G19" s="38">
        <f>[1]Лист1!G24</f>
        <v>70.14</v>
      </c>
      <c r="H19" s="38">
        <f>[1]Лист1!D24</f>
        <v>2.37</v>
      </c>
      <c r="I19" s="38">
        <f>[1]Лист1!E24</f>
        <v>0.3</v>
      </c>
      <c r="J19" s="38">
        <f>[1]Лист1!F24</f>
        <v>14.49</v>
      </c>
    </row>
    <row r="20" spans="1:11" s="3" customFormat="1" ht="15.75" x14ac:dyDescent="0.25">
      <c r="A20" s="26"/>
      <c r="B20" s="43"/>
      <c r="C20" s="27"/>
      <c r="D20" s="33">
        <f>[1]Лист1!C25</f>
        <v>0</v>
      </c>
      <c r="E20" s="34">
        <f>[1]Лист1!H25</f>
        <v>0</v>
      </c>
      <c r="F20" s="34">
        <f>[1]Лист1!I25</f>
        <v>0</v>
      </c>
      <c r="G20" s="38">
        <f>[1]Лист1!G25</f>
        <v>0</v>
      </c>
      <c r="H20" s="38">
        <f>[1]Лист1!D25</f>
        <v>0</v>
      </c>
      <c r="I20" s="38">
        <f>[1]Лист1!E25</f>
        <v>0</v>
      </c>
      <c r="J20" s="38">
        <f>[1]Лист1!F25</f>
        <v>0</v>
      </c>
    </row>
    <row r="21" spans="1:11" ht="16.5" thickBot="1" x14ac:dyDescent="0.3">
      <c r="A21" s="15"/>
      <c r="B21" s="29"/>
      <c r="C21" s="7"/>
      <c r="D21" s="7"/>
      <c r="E21" s="39"/>
      <c r="F21" s="37">
        <f>SUM(F13:F20)</f>
        <v>144.29999999999998</v>
      </c>
      <c r="G21" s="7"/>
      <c r="H21" s="7"/>
      <c r="I21" s="7"/>
      <c r="J21" s="7"/>
      <c r="K21" s="3"/>
    </row>
    <row r="22" spans="1:11" ht="16.5" thickTop="1" x14ac:dyDescent="0.25">
      <c r="A22" s="22" t="s">
        <v>11</v>
      </c>
      <c r="B22" s="19" t="s">
        <v>12</v>
      </c>
      <c r="C22" s="8"/>
      <c r="D22" s="33" t="str">
        <f>[1]Лист1!C37</f>
        <v>Свободный номер</v>
      </c>
      <c r="E22" s="34">
        <f>[1]Лист1!H37</f>
        <v>0</v>
      </c>
      <c r="F22" s="34">
        <f>[1]Лист1!I37</f>
        <v>0</v>
      </c>
      <c r="G22" s="38">
        <f>[1]Лист1!G37</f>
        <v>0</v>
      </c>
      <c r="H22" s="38">
        <f>[1]Лист1!D37</f>
        <v>0</v>
      </c>
      <c r="I22" s="38">
        <f>[1]Лист1!E37</f>
        <v>0</v>
      </c>
      <c r="J22" s="38">
        <f>[1]Лист1!F37</f>
        <v>0</v>
      </c>
      <c r="K22" s="3"/>
    </row>
    <row r="23" spans="1:11" ht="15.75" x14ac:dyDescent="0.25">
      <c r="A23" s="14"/>
      <c r="B23" s="17" t="s">
        <v>13</v>
      </c>
      <c r="C23" s="10"/>
      <c r="D23" s="33" t="str">
        <f>[1]Лист1!C38</f>
        <v>Яблоко</v>
      </c>
      <c r="E23" s="34">
        <f>[1]Лист1!H38</f>
        <v>160</v>
      </c>
      <c r="F23" s="34">
        <f>[1]Лист1!I38</f>
        <v>24.96</v>
      </c>
      <c r="G23" s="38">
        <f>[1]Лист1!G38</f>
        <v>71.040000000000006</v>
      </c>
      <c r="H23" s="38">
        <f>[1]Лист1!D38</f>
        <v>0.64</v>
      </c>
      <c r="I23" s="38">
        <f>[1]Лист1!E38</f>
        <v>0.64</v>
      </c>
      <c r="J23" s="38">
        <f>[1]Лист1!F38</f>
        <v>15.68</v>
      </c>
      <c r="K23" s="3"/>
    </row>
    <row r="24" spans="1:11" ht="15.75" x14ac:dyDescent="0.25">
      <c r="A24" s="14"/>
      <c r="B24" s="17"/>
      <c r="C24" s="10"/>
      <c r="D24" s="33" t="str">
        <f>[1]Лист1!C39</f>
        <v xml:space="preserve">Закуска из картофеля с соленым огурцом </v>
      </c>
      <c r="E24" s="34">
        <f>[1]Лист1!H39</f>
        <v>100</v>
      </c>
      <c r="F24" s="34">
        <f>[1]Лист1!I39</f>
        <v>17.899999999999999</v>
      </c>
      <c r="G24" s="38">
        <f>[1]Лист1!G39</f>
        <v>99.5</v>
      </c>
      <c r="H24" s="38">
        <f>[1]Лист1!D39</f>
        <v>1.75</v>
      </c>
      <c r="I24" s="38">
        <f>[1]Лист1!E39</f>
        <v>6.18</v>
      </c>
      <c r="J24" s="38">
        <f>[1]Лист1!F39</f>
        <v>9.24</v>
      </c>
      <c r="K24" s="3"/>
    </row>
    <row r="25" spans="1:11" ht="15.75" x14ac:dyDescent="0.25">
      <c r="A25" s="14"/>
      <c r="B25" s="17" t="s">
        <v>14</v>
      </c>
      <c r="C25" s="10"/>
      <c r="D25" s="33" t="str">
        <f>[1]Лист1!C40</f>
        <v>Колбаски Витаминные</v>
      </c>
      <c r="E25" s="34">
        <f>[1]Лист1!H40</f>
        <v>90</v>
      </c>
      <c r="F25" s="34">
        <f>[1]Лист1!I40</f>
        <v>47.81</v>
      </c>
      <c r="G25" s="38">
        <f>[1]Лист1!G40</f>
        <v>221</v>
      </c>
      <c r="H25" s="38">
        <f>[1]Лист1!D40</f>
        <v>13.47</v>
      </c>
      <c r="I25" s="38">
        <f>[1]Лист1!E40</f>
        <v>12.95</v>
      </c>
      <c r="J25" s="38">
        <f>[1]Лист1!F40</f>
        <v>12.58</v>
      </c>
      <c r="K25" s="3"/>
    </row>
    <row r="26" spans="1:11" ht="15.75" x14ac:dyDescent="0.25">
      <c r="A26" s="14"/>
      <c r="B26" s="20" t="s">
        <v>12</v>
      </c>
      <c r="C26" s="10"/>
      <c r="D26" s="33" t="str">
        <f>[1]Лист1!C41</f>
        <v>Рыба запеченая в омлете</v>
      </c>
      <c r="E26" s="34">
        <f>[1]Лист1!H41</f>
        <v>125</v>
      </c>
      <c r="F26" s="34">
        <f>[1]Лист1!I41</f>
        <v>91.97</v>
      </c>
      <c r="G26" s="38">
        <f>[1]Лист1!G41</f>
        <v>241.465</v>
      </c>
      <c r="H26" s="38">
        <f>[1]Лист1!D41</f>
        <v>24.350999999999999</v>
      </c>
      <c r="I26" s="38">
        <f>[1]Лист1!E41</f>
        <v>14.957000000000001</v>
      </c>
      <c r="J26" s="38">
        <f>[1]Лист1!F41</f>
        <v>2.3620000000000001</v>
      </c>
      <c r="K26" s="3"/>
    </row>
    <row r="27" spans="1:11" ht="15.75" x14ac:dyDescent="0.25">
      <c r="A27" s="14"/>
      <c r="B27" s="17" t="s">
        <v>10</v>
      </c>
      <c r="C27" s="10"/>
      <c r="D27" s="33" t="str">
        <f>[1]Лист1!C42</f>
        <v>Картофельное пюре</v>
      </c>
      <c r="E27" s="34">
        <f>[1]Лист1!H42</f>
        <v>150</v>
      </c>
      <c r="F27" s="34">
        <f>[1]Лист1!I42</f>
        <v>17.190000000000001</v>
      </c>
      <c r="G27" s="38">
        <f>[1]Лист1!G42</f>
        <v>137.25</v>
      </c>
      <c r="H27" s="38">
        <f>[1]Лист1!D42</f>
        <v>3.06</v>
      </c>
      <c r="I27" s="38">
        <f>[1]Лист1!E42</f>
        <v>4.8</v>
      </c>
      <c r="J27" s="38">
        <f>[1]Лист1!F42</f>
        <v>20.440000000000001</v>
      </c>
      <c r="K27" s="3"/>
    </row>
    <row r="28" spans="1:11" ht="15.75" x14ac:dyDescent="0.25">
      <c r="A28" s="14"/>
      <c r="B28" s="17" t="s">
        <v>10</v>
      </c>
      <c r="C28" s="10"/>
      <c r="D28" s="33" t="str">
        <f>[1]Лист1!C43</f>
        <v>Рис припущенный с овощами</v>
      </c>
      <c r="E28" s="34">
        <f>[1]Лист1!H43</f>
        <v>180</v>
      </c>
      <c r="F28" s="34">
        <f>[1]Лист1!I43</f>
        <v>17.52</v>
      </c>
      <c r="G28" s="38">
        <f>[1]Лист1!G43</f>
        <v>275.91000000000003</v>
      </c>
      <c r="H28" s="38">
        <f>[1]Лист1!D43</f>
        <v>4.6779999999999999</v>
      </c>
      <c r="I28" s="38">
        <f>[1]Лист1!E43</f>
        <v>7.2779999999999996</v>
      </c>
      <c r="J28" s="38">
        <f>[1]Лист1!F43</f>
        <v>47.923999999999999</v>
      </c>
      <c r="K28" s="3"/>
    </row>
    <row r="29" spans="1:11" ht="15.75" x14ac:dyDescent="0.25">
      <c r="A29" s="14"/>
      <c r="B29" s="17" t="s">
        <v>17</v>
      </c>
      <c r="C29" s="10"/>
      <c r="D29" s="33" t="str">
        <f>[1]Лист1!C44</f>
        <v xml:space="preserve">Чай с молоком и сахаром </v>
      </c>
      <c r="E29" s="34">
        <f>[1]Лист1!H44</f>
        <v>200</v>
      </c>
      <c r="F29" s="34">
        <f>[1]Лист1!I44</f>
        <v>8.2200000000000006</v>
      </c>
      <c r="G29" s="38">
        <f>[1]Лист1!G44</f>
        <v>81</v>
      </c>
      <c r="H29" s="38">
        <f>[1]Лист1!D44</f>
        <v>1.52</v>
      </c>
      <c r="I29" s="38">
        <f>[1]Лист1!E44</f>
        <v>1.35</v>
      </c>
      <c r="J29" s="38">
        <f>[1]Лист1!F44</f>
        <v>15.9</v>
      </c>
      <c r="K29" s="3"/>
    </row>
    <row r="30" spans="1:11" s="3" customFormat="1" ht="15.75" x14ac:dyDescent="0.25">
      <c r="A30" s="14"/>
      <c r="B30" s="17" t="s">
        <v>15</v>
      </c>
      <c r="C30" s="10"/>
      <c r="D30" s="33" t="str">
        <f>[1]Лист1!C45</f>
        <v>Напиток витаминизированный "Витошка"</v>
      </c>
      <c r="E30" s="34">
        <f>[1]Лист1!H45</f>
        <v>200</v>
      </c>
      <c r="F30" s="34">
        <f>[1]Лист1!I45</f>
        <v>11.34</v>
      </c>
      <c r="G30" s="38">
        <f>[1]Лист1!G45</f>
        <v>77.599999999999994</v>
      </c>
      <c r="H30" s="38">
        <f>[1]Лист1!D45</f>
        <v>0</v>
      </c>
      <c r="I30" s="38">
        <f>[1]Лист1!E45</f>
        <v>0</v>
      </c>
      <c r="J30" s="38">
        <f>[1]Лист1!F45</f>
        <v>19</v>
      </c>
    </row>
    <row r="31" spans="1:11" ht="15.75" x14ac:dyDescent="0.25">
      <c r="A31" s="14"/>
      <c r="B31" s="17"/>
      <c r="C31" s="10"/>
      <c r="D31" s="33" t="str">
        <f>[1]Лист1!C46</f>
        <v>Хлеб Чусовской витаминизированный</v>
      </c>
      <c r="E31" s="34">
        <f>[1]Лист1!H46</f>
        <v>24</v>
      </c>
      <c r="F31" s="34">
        <f>[1]Лист1!I46</f>
        <v>2.09</v>
      </c>
      <c r="G31" s="38">
        <f>[1]Лист1!G46</f>
        <v>131.96</v>
      </c>
      <c r="H31" s="38">
        <f>[1]Лист1!D46</f>
        <v>6.21</v>
      </c>
      <c r="I31" s="38">
        <f>[1]Лист1!E46</f>
        <v>5.94</v>
      </c>
      <c r="J31" s="38">
        <f>[1]Лист1!F46</f>
        <v>13.4</v>
      </c>
      <c r="K31" s="3"/>
    </row>
    <row r="32" spans="1:11" ht="16.5" thickBot="1" x14ac:dyDescent="0.3">
      <c r="A32" s="15"/>
      <c r="B32" s="18"/>
      <c r="C32" s="27"/>
      <c r="D32" s="45" t="str">
        <f>[1]Лист1!C47</f>
        <v>Хлеб Крестьянский витаминизированный</v>
      </c>
      <c r="E32" s="46">
        <f>[1]Лист1!H47</f>
        <v>40</v>
      </c>
      <c r="F32" s="46">
        <f>[1]Лист1!I47</f>
        <v>3.48</v>
      </c>
      <c r="G32" s="47">
        <f>[1]Лист1!G47</f>
        <v>70.14</v>
      </c>
      <c r="H32" s="47">
        <f>[1]Лист1!D47</f>
        <v>2.37</v>
      </c>
      <c r="I32" s="47">
        <f>[1]Лист1!E47</f>
        <v>0.3</v>
      </c>
      <c r="J32" s="47">
        <f>[1]Лист1!F47</f>
        <v>14.49</v>
      </c>
      <c r="K32" s="3"/>
    </row>
    <row r="33" spans="1:11" ht="16.5" thickTop="1" x14ac:dyDescent="0.25">
      <c r="A33" s="23" t="s">
        <v>22</v>
      </c>
      <c r="B33" s="19" t="s">
        <v>13</v>
      </c>
      <c r="C33" s="48"/>
      <c r="D33" s="49" t="str">
        <f>[1]Лист1!C28</f>
        <v>ГПД</v>
      </c>
      <c r="E33" s="50">
        <f>[1]Лист1!H28</f>
        <v>0</v>
      </c>
      <c r="F33" s="50">
        <f>[1]Лист1!I28</f>
        <v>0</v>
      </c>
      <c r="G33" s="51">
        <f>[1]Лист1!G28</f>
        <v>0</v>
      </c>
      <c r="H33" s="51">
        <f>[1]Лист1!D28</f>
        <v>0</v>
      </c>
      <c r="I33" s="51">
        <f>[1]Лист1!E28</f>
        <v>0</v>
      </c>
      <c r="J33" s="51">
        <f>[1]Лист1!F28</f>
        <v>0</v>
      </c>
      <c r="K33" s="3"/>
    </row>
    <row r="34" spans="1:11" ht="15.75" x14ac:dyDescent="0.25">
      <c r="A34" s="14"/>
      <c r="B34" s="21" t="s">
        <v>14</v>
      </c>
      <c r="C34" s="10"/>
      <c r="D34" s="24" t="str">
        <f>[1]Лист1!C29</f>
        <v>Закуска из свеклы с сыром и чесноком</v>
      </c>
      <c r="E34" s="11">
        <f>[1]Лист1!H29</f>
        <v>60</v>
      </c>
      <c r="F34" s="11">
        <f>[1]Лист1!I29</f>
        <v>14.77</v>
      </c>
      <c r="G34" s="38">
        <f>[1]Лист1!G29</f>
        <v>60.7</v>
      </c>
      <c r="H34" s="38">
        <f>[1]Лист1!D29</f>
        <v>2.153</v>
      </c>
      <c r="I34" s="38">
        <f>[1]Лист1!E29</f>
        <v>5.657</v>
      </c>
      <c r="J34" s="38">
        <f>[1]Лист1!F29</f>
        <v>0.29899999999999999</v>
      </c>
    </row>
    <row r="35" spans="1:11" ht="15.75" x14ac:dyDescent="0.25">
      <c r="A35" s="14"/>
      <c r="B35" s="17"/>
      <c r="C35" s="10"/>
      <c r="D35" s="24" t="str">
        <f>[1]Лист1!C30</f>
        <v>Суп картофельный с мясными фрикадельками</v>
      </c>
      <c r="E35" s="11">
        <f>[1]Лист1!H30</f>
        <v>250</v>
      </c>
      <c r="F35" s="11">
        <f>[1]Лист1!I30</f>
        <v>26.7</v>
      </c>
      <c r="G35" s="38">
        <f>[1]Лист1!G30</f>
        <v>131.96</v>
      </c>
      <c r="H35" s="38">
        <f>[1]Лист1!D30</f>
        <v>6.21</v>
      </c>
      <c r="I35" s="38">
        <f>[1]Лист1!E30</f>
        <v>5.94</v>
      </c>
      <c r="J35" s="38">
        <f>[1]Лист1!F30</f>
        <v>13.4</v>
      </c>
    </row>
    <row r="36" spans="1:11" ht="15.75" x14ac:dyDescent="0.25">
      <c r="A36" s="14"/>
      <c r="B36" s="17" t="s">
        <v>10</v>
      </c>
      <c r="C36" s="10"/>
      <c r="D36" s="24" t="str">
        <f>[1]Лист1!C31</f>
        <v>Тефтели из говядины в соусе</v>
      </c>
      <c r="E36" s="11">
        <f>[1]Лист1!H31</f>
        <v>110</v>
      </c>
      <c r="F36" s="11">
        <f>[1]Лист1!I31</f>
        <v>44.44</v>
      </c>
      <c r="G36" s="38">
        <f>[1]Лист1!G31</f>
        <v>213.96</v>
      </c>
      <c r="H36" s="38">
        <f>[1]Лист1!D31</f>
        <v>8.0760000000000005</v>
      </c>
      <c r="I36" s="38">
        <f>[1]Лист1!E31</f>
        <v>15.24</v>
      </c>
      <c r="J36" s="38">
        <f>[1]Лист1!F31</f>
        <v>11.13</v>
      </c>
    </row>
    <row r="37" spans="1:11" ht="15.75" x14ac:dyDescent="0.25">
      <c r="A37" s="14"/>
      <c r="B37" s="17" t="s">
        <v>17</v>
      </c>
      <c r="C37" s="10"/>
      <c r="D37" s="24" t="str">
        <f>[1]Лист1!C32</f>
        <v>Каша гречневая рассыпчатая</v>
      </c>
      <c r="E37" s="11">
        <f>[1]Лист1!H32</f>
        <v>150</v>
      </c>
      <c r="F37" s="11">
        <f>[1]Лист1!I32</f>
        <v>13.45</v>
      </c>
      <c r="G37" s="38">
        <f>[1]Лист1!G32</f>
        <v>243.75</v>
      </c>
      <c r="H37" s="38">
        <f>[1]Лист1!D32</f>
        <v>8.59</v>
      </c>
      <c r="I37" s="38">
        <f>[1]Лист1!E32</f>
        <v>6.09</v>
      </c>
      <c r="J37" s="38">
        <f>[1]Лист1!F32</f>
        <v>38.64</v>
      </c>
    </row>
    <row r="38" spans="1:11" s="3" customFormat="1" ht="15.75" x14ac:dyDescent="0.25">
      <c r="A38" s="14"/>
      <c r="B38" s="17"/>
      <c r="C38" s="10"/>
      <c r="D38" s="24" t="str">
        <f>[1]Лист1!C33</f>
        <v>Сок "Мой"</v>
      </c>
      <c r="E38" s="11">
        <f>[1]Лист1!H33</f>
        <v>200</v>
      </c>
      <c r="F38" s="11">
        <f>[1]Лист1!I33</f>
        <v>31.2</v>
      </c>
      <c r="G38" s="38">
        <f>[1]Лист1!G33</f>
        <v>92</v>
      </c>
      <c r="H38" s="38">
        <f>[1]Лист1!D33</f>
        <v>0</v>
      </c>
      <c r="I38" s="38">
        <f>[1]Лист1!E33</f>
        <v>0</v>
      </c>
      <c r="J38" s="38">
        <f>[1]Лист1!F33</f>
        <v>23</v>
      </c>
    </row>
    <row r="39" spans="1:11" ht="15.75" x14ac:dyDescent="0.25">
      <c r="A39" s="14"/>
      <c r="B39" s="17"/>
      <c r="C39" s="10"/>
      <c r="D39" s="24" t="str">
        <f>[1]Лист1!C34</f>
        <v>Хлеб Крестьянский витаминизированный</v>
      </c>
      <c r="E39" s="11">
        <f>[1]Лист1!H34</f>
        <v>40</v>
      </c>
      <c r="F39" s="11">
        <f>[1]Лист1!I34</f>
        <v>3.48</v>
      </c>
      <c r="G39" s="38">
        <f>[1]Лист1!G34</f>
        <v>70.14</v>
      </c>
      <c r="H39" s="38">
        <f>[1]Лист1!D34</f>
        <v>2.37</v>
      </c>
      <c r="I39" s="38">
        <f>[1]Лист1!E34</f>
        <v>0.3</v>
      </c>
      <c r="J39" s="38">
        <f>[1]Лист1!F34</f>
        <v>14.49</v>
      </c>
    </row>
    <row r="40" spans="1:11" s="3" customFormat="1" ht="15.75" x14ac:dyDescent="0.25">
      <c r="A40" s="26"/>
      <c r="B40" s="43"/>
      <c r="C40" s="27"/>
      <c r="D40" s="24">
        <f>[1]Лист1!C35</f>
        <v>0</v>
      </c>
      <c r="E40" s="11">
        <f>[1]Лист1!H35</f>
        <v>0</v>
      </c>
      <c r="F40" s="11">
        <f>[1]Лист1!I35</f>
        <v>0</v>
      </c>
      <c r="G40" s="38">
        <f>[1]Лист1!G35</f>
        <v>0</v>
      </c>
      <c r="H40" s="38">
        <f>[1]Лист1!D35</f>
        <v>0</v>
      </c>
      <c r="I40" s="38">
        <f>[1]Лист1!E35</f>
        <v>0</v>
      </c>
      <c r="J40" s="38">
        <f>[1]Лист1!F35</f>
        <v>0</v>
      </c>
    </row>
    <row r="41" spans="1:11" ht="16.5" thickBot="1" x14ac:dyDescent="0.3">
      <c r="A41" s="15"/>
      <c r="B41" s="18"/>
      <c r="C41" s="7"/>
      <c r="D41" s="35" t="s">
        <v>24</v>
      </c>
      <c r="E41" s="7"/>
      <c r="F41" s="40">
        <f>SUM(F33:F40)</f>
        <v>134.04</v>
      </c>
      <c r="G41" s="7"/>
      <c r="H41" s="7"/>
      <c r="I41" s="7"/>
      <c r="J41" s="7"/>
    </row>
    <row r="42" spans="1:11" ht="16.5" thickTop="1" x14ac:dyDescent="0.25">
      <c r="A42" s="25" t="s">
        <v>23</v>
      </c>
      <c r="B42" s="19" t="s">
        <v>13</v>
      </c>
      <c r="C42" s="8"/>
      <c r="D42" s="24" t="str">
        <f>[1]Лист1!C63</f>
        <v>Коррекция 1</v>
      </c>
      <c r="E42" s="11">
        <f>[1]Лист1!H63</f>
        <v>0</v>
      </c>
      <c r="F42" s="11">
        <f>[1]Лист1!I63</f>
        <v>0</v>
      </c>
      <c r="G42" s="11">
        <f>[1]Лист1!G63</f>
        <v>0</v>
      </c>
      <c r="H42" s="11">
        <f>[1]Лист1!D63</f>
        <v>0</v>
      </c>
      <c r="I42" s="11">
        <f>[1]Лист1!E63</f>
        <v>0</v>
      </c>
      <c r="J42" s="11">
        <f>[1]Лист1!F63</f>
        <v>0</v>
      </c>
    </row>
    <row r="43" spans="1:11" ht="15.75" x14ac:dyDescent="0.25">
      <c r="A43" s="14"/>
      <c r="B43" s="17" t="s">
        <v>14</v>
      </c>
      <c r="C43" s="6"/>
      <c r="D43" s="24" t="str">
        <f>[1]Лист1!C64</f>
        <v>Закуска из свеклы с сыром и чесноком</v>
      </c>
      <c r="E43" s="11">
        <f>[1]Лист1!H64</f>
        <v>60</v>
      </c>
      <c r="F43" s="11">
        <f>[1]Лист1!I64</f>
        <v>14.77</v>
      </c>
      <c r="G43" s="11">
        <f>[1]Лист1!G64</f>
        <v>60.7</v>
      </c>
      <c r="H43" s="11">
        <f>[1]Лист1!D64</f>
        <v>2.153</v>
      </c>
      <c r="I43" s="11">
        <f>[1]Лист1!E64</f>
        <v>5.657</v>
      </c>
      <c r="J43" s="11">
        <f>[1]Лист1!F64</f>
        <v>0.29899999999999999</v>
      </c>
    </row>
    <row r="44" spans="1:11" ht="15.75" x14ac:dyDescent="0.25">
      <c r="A44" s="14"/>
      <c r="B44" s="17"/>
      <c r="C44" s="6"/>
      <c r="D44" s="24" t="str">
        <f>[1]Лист1!C65</f>
        <v>Суп картофельный с мясными фрикадельками</v>
      </c>
      <c r="E44" s="11">
        <f>[1]Лист1!H65</f>
        <v>250</v>
      </c>
      <c r="F44" s="11">
        <f>[1]Лист1!I65</f>
        <v>26.7</v>
      </c>
      <c r="G44" s="11">
        <f>[1]Лист1!G65</f>
        <v>131.96</v>
      </c>
      <c r="H44" s="11">
        <f>[1]Лист1!D65</f>
        <v>6.21</v>
      </c>
      <c r="I44" s="11">
        <f>[1]Лист1!E65</f>
        <v>5.94</v>
      </c>
      <c r="J44" s="11">
        <f>[1]Лист1!F65</f>
        <v>13.4</v>
      </c>
    </row>
    <row r="45" spans="1:11" ht="15.75" x14ac:dyDescent="0.25">
      <c r="A45" s="14"/>
      <c r="B45" s="17"/>
      <c r="C45" s="6"/>
      <c r="D45" s="24" t="str">
        <f>[1]Лист1!C66</f>
        <v>Тефтели из говядины в соусе</v>
      </c>
      <c r="E45" s="11">
        <f>[1]Лист1!H66</f>
        <v>110</v>
      </c>
      <c r="F45" s="11">
        <f>[1]Лист1!I66</f>
        <v>44.44</v>
      </c>
      <c r="G45" s="11">
        <f>[1]Лист1!G66</f>
        <v>213.96</v>
      </c>
      <c r="H45" s="11">
        <f>[1]Лист1!D66</f>
        <v>8.0760000000000005</v>
      </c>
      <c r="I45" s="11">
        <f>[1]Лист1!E66</f>
        <v>15.24</v>
      </c>
      <c r="J45" s="11">
        <f>[1]Лист1!F66</f>
        <v>11.13</v>
      </c>
    </row>
    <row r="46" spans="1:11" ht="15.75" x14ac:dyDescent="0.25">
      <c r="A46" s="14"/>
      <c r="B46" s="17" t="s">
        <v>10</v>
      </c>
      <c r="C46" s="6"/>
      <c r="D46" s="24" t="str">
        <f>[1]Лист1!C67</f>
        <v>Каша гречневая рассыпчатая</v>
      </c>
      <c r="E46" s="11">
        <f>[1]Лист1!H67</f>
        <v>150</v>
      </c>
      <c r="F46" s="11">
        <f>[1]Лист1!I67</f>
        <v>13.45</v>
      </c>
      <c r="G46" s="11">
        <f>[1]Лист1!G67</f>
        <v>243.75</v>
      </c>
      <c r="H46" s="11">
        <f>[1]Лист1!D67</f>
        <v>8.59</v>
      </c>
      <c r="I46" s="11">
        <f>[1]Лист1!E67</f>
        <v>6.09</v>
      </c>
      <c r="J46" s="11">
        <f>[1]Лист1!F67</f>
        <v>38.64</v>
      </c>
    </row>
    <row r="47" spans="1:11" s="3" customFormat="1" ht="15.75" x14ac:dyDescent="0.25">
      <c r="A47" s="26"/>
      <c r="B47" s="17"/>
      <c r="C47" s="44"/>
      <c r="D47" s="24" t="str">
        <f>[1]Лист1!C68</f>
        <v>Сок "Мой"</v>
      </c>
      <c r="E47" s="11">
        <f>[1]Лист1!H68</f>
        <v>200</v>
      </c>
      <c r="F47" s="11">
        <f>[1]Лист1!I68</f>
        <v>31.2</v>
      </c>
      <c r="G47" s="11">
        <f>[1]Лист1!G68</f>
        <v>92</v>
      </c>
      <c r="H47" s="11">
        <f>[1]Лист1!D68</f>
        <v>0</v>
      </c>
      <c r="I47" s="11">
        <f>[1]Лист1!E68</f>
        <v>0</v>
      </c>
      <c r="J47" s="11">
        <f>[1]Лист1!F68</f>
        <v>23</v>
      </c>
    </row>
    <row r="48" spans="1:11" s="3" customFormat="1" ht="15.75" x14ac:dyDescent="0.25">
      <c r="A48" s="26"/>
      <c r="B48" s="17"/>
      <c r="C48" s="44"/>
      <c r="D48" s="24" t="str">
        <f>[1]Лист1!C69</f>
        <v>Хлеб Крестьянский витаминизированный</v>
      </c>
      <c r="E48" s="11">
        <f>[1]Лист1!H69</f>
        <v>40</v>
      </c>
      <c r="F48" s="11">
        <f>[1]Лист1!I69</f>
        <v>3.48</v>
      </c>
      <c r="G48" s="11">
        <f>[1]Лист1!G69</f>
        <v>70.14</v>
      </c>
      <c r="H48" s="11">
        <f>[1]Лист1!D69</f>
        <v>2.37</v>
      </c>
      <c r="I48" s="11">
        <f>[1]Лист1!E69</f>
        <v>0.3</v>
      </c>
      <c r="J48" s="11">
        <f>[1]Лист1!F69</f>
        <v>14.49</v>
      </c>
    </row>
    <row r="49" spans="1:10" s="3" customFormat="1" ht="15.75" x14ac:dyDescent="0.25">
      <c r="A49" s="26"/>
      <c r="B49" s="17"/>
      <c r="C49" s="44"/>
      <c r="D49" s="24">
        <f>[1]Лист1!C70</f>
        <v>0</v>
      </c>
      <c r="E49" s="11">
        <f>[1]Лист1!H70</f>
        <v>0</v>
      </c>
      <c r="F49" s="11">
        <f>[1]Лист1!I70</f>
        <v>0</v>
      </c>
      <c r="G49" s="11">
        <f>[1]Лист1!G70</f>
        <v>0</v>
      </c>
      <c r="H49" s="11">
        <f>[1]Лист1!D70</f>
        <v>0</v>
      </c>
      <c r="I49" s="11">
        <f>[1]Лист1!E70</f>
        <v>0</v>
      </c>
      <c r="J49" s="11">
        <f>[1]Лист1!F70</f>
        <v>0</v>
      </c>
    </row>
    <row r="50" spans="1:10" s="3" customFormat="1" ht="15.75" x14ac:dyDescent="0.25">
      <c r="A50" s="26"/>
      <c r="B50" s="17" t="s">
        <v>25</v>
      </c>
      <c r="C50" s="44"/>
      <c r="D50" s="24">
        <f>[1]Лист1!C71</f>
        <v>0</v>
      </c>
      <c r="E50" s="11">
        <f>[1]Лист1!H71</f>
        <v>0</v>
      </c>
      <c r="F50" s="11">
        <f>[1]Лист1!I71</f>
        <v>0</v>
      </c>
      <c r="G50" s="11">
        <f>[1]Лист1!G71</f>
        <v>0</v>
      </c>
      <c r="H50" s="11">
        <f>[1]Лист1!D71</f>
        <v>0</v>
      </c>
      <c r="I50" s="11">
        <f>[1]Лист1!E71</f>
        <v>0</v>
      </c>
      <c r="J50" s="11">
        <f>[1]Лист1!F71</f>
        <v>0</v>
      </c>
    </row>
    <row r="51" spans="1:10" ht="16.5" thickBot="1" x14ac:dyDescent="0.3">
      <c r="A51" s="15"/>
      <c r="B51" s="29"/>
      <c r="C51" s="7"/>
      <c r="D51" s="35" t="s">
        <v>24</v>
      </c>
      <c r="E51" s="41"/>
      <c r="F51" s="42">
        <f>SUM(F42:F50)</f>
        <v>134.04</v>
      </c>
      <c r="G51" s="7"/>
      <c r="H51" s="7"/>
      <c r="I51" s="7"/>
      <c r="J51" s="7"/>
    </row>
    <row r="52" spans="1:10" ht="16.5" thickTop="1" x14ac:dyDescent="0.25">
      <c r="A52" s="25" t="s">
        <v>26</v>
      </c>
      <c r="B52" s="19" t="s">
        <v>13</v>
      </c>
      <c r="C52" s="8"/>
      <c r="D52" s="24" t="str">
        <f>[1]Лист1!C73</f>
        <v>Коррекция 2</v>
      </c>
      <c r="E52" s="11">
        <f>[1]Лист1!H73</f>
        <v>0</v>
      </c>
      <c r="F52" s="11">
        <f>[1]Лист1!I73</f>
        <v>0</v>
      </c>
      <c r="G52" s="11">
        <f>[1]Лист1!G73</f>
        <v>0</v>
      </c>
      <c r="H52" s="11">
        <f>[1]Лист1!D73</f>
        <v>0</v>
      </c>
      <c r="I52" s="11">
        <f>[1]Лист1!E73</f>
        <v>0</v>
      </c>
      <c r="J52" s="11">
        <f>[1]Лист1!F73</f>
        <v>0</v>
      </c>
    </row>
    <row r="53" spans="1:10" ht="15.75" x14ac:dyDescent="0.25">
      <c r="A53" s="14"/>
      <c r="B53" s="17" t="s">
        <v>14</v>
      </c>
      <c r="C53" s="6"/>
      <c r="D53" s="24" t="str">
        <f>[1]Лист1!C74</f>
        <v>Закуска из свеклы с сыром и чесноком</v>
      </c>
      <c r="E53" s="11">
        <f>[1]Лист1!H74</f>
        <v>100</v>
      </c>
      <c r="F53" s="11">
        <f>[1]Лист1!I74</f>
        <v>22.29</v>
      </c>
      <c r="G53" s="11">
        <f>[1]Лист1!G74</f>
        <v>100.2</v>
      </c>
      <c r="H53" s="11">
        <f>[1]Лист1!D74</f>
        <v>3.5449999999999999</v>
      </c>
      <c r="I53" s="11">
        <f>[1]Лист1!E74</f>
        <v>9.4250000000000007</v>
      </c>
      <c r="J53" s="11">
        <f>[1]Лист1!F74</f>
        <v>0.29899999999999999</v>
      </c>
    </row>
    <row r="54" spans="1:10" ht="15.75" x14ac:dyDescent="0.25">
      <c r="A54" s="14"/>
      <c r="B54" s="17"/>
      <c r="C54" s="6"/>
      <c r="D54" s="24" t="str">
        <f>[1]Лист1!C75</f>
        <v>Суп картофельный с мясными фрикадельками</v>
      </c>
      <c r="E54" s="11">
        <f>[1]Лист1!H75</f>
        <v>250</v>
      </c>
      <c r="F54" s="11">
        <f>[1]Лист1!I75</f>
        <v>26.7</v>
      </c>
      <c r="G54" s="11">
        <f>[1]Лист1!G75</f>
        <v>131.96</v>
      </c>
      <c r="H54" s="11">
        <f>[1]Лист1!D75</f>
        <v>6.21</v>
      </c>
      <c r="I54" s="11">
        <f>[1]Лист1!E75</f>
        <v>5.94</v>
      </c>
      <c r="J54" s="11">
        <f>[1]Лист1!F75</f>
        <v>13.4</v>
      </c>
    </row>
    <row r="55" spans="1:10" ht="15.75" x14ac:dyDescent="0.25">
      <c r="A55" s="14"/>
      <c r="B55" s="17"/>
      <c r="C55" s="6"/>
      <c r="D55" s="24" t="str">
        <f>[1]Лист1!C76</f>
        <v>Тефтели из говядины в соусе</v>
      </c>
      <c r="E55" s="11">
        <f>[1]Лист1!H76</f>
        <v>170</v>
      </c>
      <c r="F55" s="11">
        <f>[1]Лист1!I76</f>
        <v>80.819999999999993</v>
      </c>
      <c r="G55" s="11">
        <f>[1]Лист1!G76</f>
        <v>345.72</v>
      </c>
      <c r="H55" s="11">
        <f>[1]Лист1!D76</f>
        <v>15.64</v>
      </c>
      <c r="I55" s="11">
        <f>[1]Лист1!E76</f>
        <v>22.97</v>
      </c>
      <c r="J55" s="11">
        <f>[1]Лист1!F76</f>
        <v>19.11</v>
      </c>
    </row>
    <row r="56" spans="1:10" s="3" customFormat="1" ht="15.75" x14ac:dyDescent="0.25">
      <c r="A56" s="14"/>
      <c r="B56" s="17"/>
      <c r="C56" s="6"/>
      <c r="D56" s="24" t="str">
        <f>[1]Лист1!C77</f>
        <v>Каша гречневая рассыпчатая</v>
      </c>
      <c r="E56" s="11">
        <f>[1]Лист1!H77</f>
        <v>180</v>
      </c>
      <c r="F56" s="11">
        <f>[1]Лист1!I77</f>
        <v>16.14</v>
      </c>
      <c r="G56" s="11">
        <f>[1]Лист1!G77</f>
        <v>292.5</v>
      </c>
      <c r="H56" s="11">
        <f>[1]Лист1!D77</f>
        <v>10.33</v>
      </c>
      <c r="I56" s="11">
        <f>[1]Лист1!E77</f>
        <v>7.3109999999999999</v>
      </c>
      <c r="J56" s="11">
        <f>[1]Лист1!F77</f>
        <v>46.36</v>
      </c>
    </row>
    <row r="57" spans="1:10" s="3" customFormat="1" ht="15.75" x14ac:dyDescent="0.25">
      <c r="A57" s="14"/>
      <c r="B57" s="17"/>
      <c r="C57" s="6"/>
      <c r="D57" s="24" t="str">
        <f>[1]Лист1!C78</f>
        <v>Сок "Мой"</v>
      </c>
      <c r="E57" s="11">
        <f>[1]Лист1!H78</f>
        <v>200</v>
      </c>
      <c r="F57" s="11">
        <f>[1]Лист1!I78</f>
        <v>31.2</v>
      </c>
      <c r="G57" s="11">
        <f>[1]Лист1!G78</f>
        <v>92</v>
      </c>
      <c r="H57" s="11">
        <f>[1]Лист1!D78</f>
        <v>0</v>
      </c>
      <c r="I57" s="11">
        <f>[1]Лист1!E78</f>
        <v>0</v>
      </c>
      <c r="J57" s="11">
        <f>[1]Лист1!F78</f>
        <v>23</v>
      </c>
    </row>
    <row r="58" spans="1:10" ht="15.75" x14ac:dyDescent="0.25">
      <c r="A58" s="14"/>
      <c r="B58" s="17" t="s">
        <v>10</v>
      </c>
      <c r="C58" s="6"/>
      <c r="D58" s="24" t="str">
        <f>[1]Лист1!C79</f>
        <v>Хлеб Крестьянский витаминизированный</v>
      </c>
      <c r="E58" s="11">
        <f>[1]Лист1!H79</f>
        <v>40</v>
      </c>
      <c r="F58" s="11">
        <f>[1]Лист1!I79</f>
        <v>3.48</v>
      </c>
      <c r="G58" s="11">
        <f>[1]Лист1!G79</f>
        <v>70.14</v>
      </c>
      <c r="H58" s="11">
        <f>[1]Лист1!D79</f>
        <v>2.37</v>
      </c>
      <c r="I58" s="11">
        <f>[1]Лист1!E79</f>
        <v>0.3</v>
      </c>
      <c r="J58" s="11">
        <f>[1]Лист1!F79</f>
        <v>14.49</v>
      </c>
    </row>
    <row r="59" spans="1:10" s="3" customFormat="1" ht="15.75" x14ac:dyDescent="0.25">
      <c r="A59" s="26"/>
      <c r="B59" s="17"/>
      <c r="C59" s="44"/>
      <c r="D59" s="24">
        <f>[1]Лист1!C80</f>
        <v>0</v>
      </c>
      <c r="E59" s="11">
        <f>[1]Лист1!H80</f>
        <v>0</v>
      </c>
      <c r="F59" s="11">
        <f>[1]Лист1!I80</f>
        <v>0</v>
      </c>
      <c r="G59" s="11">
        <f>[1]Лист1!G80</f>
        <v>0</v>
      </c>
      <c r="H59" s="11">
        <f>[1]Лист1!D80</f>
        <v>0</v>
      </c>
      <c r="I59" s="11">
        <f>[1]Лист1!E80</f>
        <v>0</v>
      </c>
      <c r="J59" s="11">
        <f>[1]Лист1!F80</f>
        <v>0</v>
      </c>
    </row>
    <row r="60" spans="1:10" s="3" customFormat="1" ht="15.75" x14ac:dyDescent="0.25">
      <c r="A60" s="26"/>
      <c r="B60" s="17"/>
      <c r="C60" s="44"/>
      <c r="D60" s="24">
        <f>[1]Лист1!C81</f>
        <v>0</v>
      </c>
      <c r="E60" s="11">
        <f>[1]Лист1!H81</f>
        <v>0</v>
      </c>
      <c r="F60" s="11">
        <f>[1]Лист1!I81</f>
        <v>0</v>
      </c>
      <c r="G60" s="11">
        <f>[1]Лист1!G81</f>
        <v>0</v>
      </c>
      <c r="H60" s="11">
        <f>[1]Лист1!D81</f>
        <v>0</v>
      </c>
      <c r="I60" s="11">
        <f>[1]Лист1!E81</f>
        <v>0</v>
      </c>
      <c r="J60" s="11">
        <f>[1]Лист1!F81</f>
        <v>0</v>
      </c>
    </row>
    <row r="61" spans="1:10" s="3" customFormat="1" ht="15.75" x14ac:dyDescent="0.25">
      <c r="A61" s="26"/>
      <c r="B61" s="17"/>
      <c r="C61" s="44"/>
      <c r="D61" s="24">
        <f>[1]Лист1!C82</f>
        <v>0</v>
      </c>
      <c r="E61" s="11">
        <f>[1]Лист1!H82</f>
        <v>0</v>
      </c>
      <c r="F61" s="11">
        <f>[1]Лист1!I82</f>
        <v>0</v>
      </c>
      <c r="G61" s="11">
        <f>[1]Лист1!G82</f>
        <v>0</v>
      </c>
      <c r="H61" s="11">
        <f>[1]Лист1!D82</f>
        <v>0</v>
      </c>
      <c r="I61" s="11">
        <f>[1]Лист1!E82</f>
        <v>0</v>
      </c>
      <c r="J61" s="11">
        <f>[1]Лист1!F82</f>
        <v>0</v>
      </c>
    </row>
    <row r="62" spans="1:10" s="3" customFormat="1" ht="15.75" x14ac:dyDescent="0.25">
      <c r="A62" s="26"/>
      <c r="B62" s="17" t="s">
        <v>25</v>
      </c>
      <c r="C62" s="44"/>
      <c r="D62" s="24">
        <f>[1]Лист1!C83</f>
        <v>0</v>
      </c>
      <c r="E62" s="11">
        <f>[1]Лист1!H83</f>
        <v>0</v>
      </c>
      <c r="F62" s="11">
        <f>[1]Лист1!I83</f>
        <v>0</v>
      </c>
      <c r="G62" s="11">
        <f>[1]Лист1!G83</f>
        <v>0</v>
      </c>
      <c r="H62" s="11">
        <f>[1]Лист1!D83</f>
        <v>0</v>
      </c>
      <c r="I62" s="11">
        <f>[1]Лист1!E83</f>
        <v>0</v>
      </c>
      <c r="J62" s="11">
        <f>[1]Лист1!F83</f>
        <v>0</v>
      </c>
    </row>
    <row r="63" spans="1:10" ht="16.5" thickBot="1" x14ac:dyDescent="0.3">
      <c r="A63" s="15"/>
      <c r="B63" s="29"/>
      <c r="C63" s="7"/>
      <c r="D63" s="35" t="s">
        <v>24</v>
      </c>
      <c r="E63" s="41"/>
      <c r="F63" s="42">
        <f>SUM(F52:F62)</f>
        <v>180.62999999999997</v>
      </c>
      <c r="G63" s="7"/>
      <c r="H63" s="7"/>
      <c r="I63" s="7"/>
      <c r="J63" s="7"/>
    </row>
    <row r="64" spans="1:10" ht="15.75" thickTop="1" x14ac:dyDescent="0.25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Classroom-pc</cp:lastModifiedBy>
  <cp:lastPrinted>2022-04-04T03:28:11Z</cp:lastPrinted>
  <dcterms:created xsi:type="dcterms:W3CDTF">2015-06-05T18:19:34Z</dcterms:created>
  <dcterms:modified xsi:type="dcterms:W3CDTF">2024-11-20T08:40:14Z</dcterms:modified>
</cp:coreProperties>
</file>